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295" windowHeight="9750" activeTab="1"/>
  </bookViews>
  <sheets>
    <sheet name="1" sheetId="6" r:id="rId1"/>
    <sheet name="Лист1" sheetId="7" r:id="rId2"/>
  </sheets>
  <definedNames>
    <definedName name="_xlnm.Print_Titles" localSheetId="0">'1'!$A:$B,'1'!$4:$9</definedName>
    <definedName name="_xlnm.Print_Titles" localSheetId="1">Лист1!$4:$9</definedName>
  </definedNames>
  <calcPr calcId="145621" fullPrecision="0"/>
</workbook>
</file>

<file path=xl/calcChain.xml><?xml version="1.0" encoding="utf-8"?>
<calcChain xmlns="http://schemas.openxmlformats.org/spreadsheetml/2006/main">
  <c r="L119" i="6" l="1"/>
  <c r="N119" i="6" s="1"/>
  <c r="M119" i="6"/>
  <c r="G119" i="6"/>
  <c r="L118" i="6"/>
  <c r="N118" i="6" s="1"/>
  <c r="M118" i="6"/>
  <c r="G118" i="6"/>
  <c r="L117" i="6"/>
  <c r="M117" i="6"/>
  <c r="G117" i="6"/>
  <c r="L116" i="6"/>
  <c r="M116" i="6"/>
  <c r="G116" i="6"/>
  <c r="L115" i="6"/>
  <c r="M115" i="6"/>
  <c r="G115" i="6"/>
  <c r="L114" i="6"/>
  <c r="N114" i="6" s="1"/>
  <c r="M114" i="6"/>
  <c r="G114" i="6"/>
  <c r="L113" i="6"/>
  <c r="M113" i="6"/>
  <c r="G113" i="6"/>
  <c r="L112" i="6"/>
  <c r="M112" i="6"/>
  <c r="G112" i="6"/>
  <c r="L111" i="6"/>
  <c r="M111" i="6"/>
  <c r="G111" i="6"/>
  <c r="L110" i="6"/>
  <c r="N110" i="6" s="1"/>
  <c r="M110" i="6"/>
  <c r="G110" i="6"/>
  <c r="L109" i="6"/>
  <c r="M109" i="6"/>
  <c r="G109" i="6"/>
  <c r="L108" i="6"/>
  <c r="M108" i="6"/>
  <c r="G108" i="6"/>
  <c r="L107" i="6"/>
  <c r="M107" i="6"/>
  <c r="G107" i="6"/>
  <c r="L106" i="6"/>
  <c r="N106" i="6" s="1"/>
  <c r="M106" i="6"/>
  <c r="G106" i="6"/>
  <c r="L105" i="6"/>
  <c r="M105" i="6"/>
  <c r="G105" i="6"/>
  <c r="L104" i="6"/>
  <c r="M104" i="6"/>
  <c r="G104" i="6"/>
  <c r="L103" i="6"/>
  <c r="M103" i="6"/>
  <c r="G103" i="6"/>
  <c r="L102" i="6"/>
  <c r="N102" i="6" s="1"/>
  <c r="M102" i="6"/>
  <c r="G102" i="6"/>
  <c r="L101" i="6"/>
  <c r="M101" i="6"/>
  <c r="G101" i="6"/>
  <c r="L100" i="6"/>
  <c r="M100" i="6"/>
  <c r="G100" i="6"/>
  <c r="L99" i="6"/>
  <c r="M99" i="6"/>
  <c r="G99" i="6"/>
  <c r="L98" i="6"/>
  <c r="N98" i="6" s="1"/>
  <c r="M98" i="6"/>
  <c r="G98" i="6"/>
  <c r="L97" i="6"/>
  <c r="M97" i="6"/>
  <c r="G97" i="6"/>
  <c r="L96" i="6"/>
  <c r="M96" i="6"/>
  <c r="G96" i="6"/>
  <c r="L95" i="6"/>
  <c r="M95" i="6"/>
  <c r="G95" i="6"/>
  <c r="L94" i="6"/>
  <c r="N94" i="6" s="1"/>
  <c r="M94" i="6"/>
  <c r="G94" i="6"/>
  <c r="L93" i="6"/>
  <c r="M93" i="6"/>
  <c r="G93" i="6"/>
  <c r="L92" i="6"/>
  <c r="M92" i="6"/>
  <c r="G92" i="6"/>
  <c r="L91" i="6"/>
  <c r="M91" i="6"/>
  <c r="G91" i="6"/>
  <c r="L90" i="6"/>
  <c r="N90" i="6" s="1"/>
  <c r="M90" i="6"/>
  <c r="G90" i="6"/>
  <c r="L89" i="6"/>
  <c r="M89" i="6"/>
  <c r="G89" i="6"/>
  <c r="L88" i="6"/>
  <c r="M88" i="6"/>
  <c r="G88" i="6"/>
  <c r="L87" i="6"/>
  <c r="M87" i="6"/>
  <c r="G87" i="6"/>
  <c r="L86" i="6"/>
  <c r="N86" i="6" s="1"/>
  <c r="M86" i="6"/>
  <c r="G86" i="6"/>
  <c r="L85" i="6"/>
  <c r="M85" i="6"/>
  <c r="G85" i="6"/>
  <c r="L84" i="6"/>
  <c r="M84" i="6"/>
  <c r="G84" i="6"/>
  <c r="L83" i="6"/>
  <c r="M83" i="6"/>
  <c r="G83" i="6"/>
  <c r="L82" i="6"/>
  <c r="N82" i="6" s="1"/>
  <c r="M82" i="6"/>
  <c r="G82" i="6"/>
  <c r="L81" i="6"/>
  <c r="M81" i="6"/>
  <c r="G81" i="6"/>
  <c r="L80" i="6"/>
  <c r="M80" i="6"/>
  <c r="G80" i="6"/>
  <c r="L79" i="6"/>
  <c r="M79" i="6"/>
  <c r="G79" i="6"/>
  <c r="L78" i="6"/>
  <c r="N78" i="6" s="1"/>
  <c r="M78" i="6"/>
  <c r="G78" i="6"/>
  <c r="L77" i="6"/>
  <c r="M77" i="6"/>
  <c r="G77" i="6"/>
  <c r="L76" i="6"/>
  <c r="M76" i="6"/>
  <c r="G76" i="6"/>
  <c r="L75" i="6"/>
  <c r="M75" i="6"/>
  <c r="G75" i="6"/>
  <c r="L74" i="6"/>
  <c r="N74" i="6" s="1"/>
  <c r="M74" i="6"/>
  <c r="G74" i="6"/>
  <c r="L73" i="6"/>
  <c r="M73" i="6"/>
  <c r="G73" i="6"/>
  <c r="L72" i="6"/>
  <c r="M72" i="6"/>
  <c r="G72" i="6"/>
  <c r="L71" i="6"/>
  <c r="M71" i="6"/>
  <c r="G71" i="6"/>
  <c r="L70" i="6"/>
  <c r="N70" i="6" s="1"/>
  <c r="M70" i="6"/>
  <c r="G70" i="6"/>
  <c r="L69" i="6"/>
  <c r="M69" i="6"/>
  <c r="G69" i="6"/>
  <c r="L68" i="6"/>
  <c r="M68" i="6"/>
  <c r="G68" i="6"/>
  <c r="L67" i="6"/>
  <c r="M67" i="6"/>
  <c r="G67" i="6"/>
  <c r="L66" i="6"/>
  <c r="N66" i="6" s="1"/>
  <c r="M66" i="6"/>
  <c r="G66" i="6"/>
  <c r="L65" i="6"/>
  <c r="M65" i="6"/>
  <c r="G65" i="6"/>
  <c r="L64" i="6"/>
  <c r="M64" i="6"/>
  <c r="G64" i="6"/>
  <c r="L63" i="6"/>
  <c r="M63" i="6"/>
  <c r="G63" i="6"/>
  <c r="L62" i="6"/>
  <c r="N62" i="6" s="1"/>
  <c r="M62" i="6"/>
  <c r="G62" i="6"/>
  <c r="L61" i="6"/>
  <c r="M61" i="6"/>
  <c r="G61" i="6"/>
  <c r="L60" i="6"/>
  <c r="M60" i="6"/>
  <c r="G60" i="6"/>
  <c r="L59" i="6"/>
  <c r="M59" i="6"/>
  <c r="G59" i="6"/>
  <c r="L58" i="6"/>
  <c r="N58" i="6" s="1"/>
  <c r="M58" i="6"/>
  <c r="G58" i="6"/>
  <c r="L57" i="6"/>
  <c r="M57" i="6"/>
  <c r="G57" i="6"/>
  <c r="L56" i="6"/>
  <c r="M56" i="6"/>
  <c r="G56" i="6"/>
  <c r="L55" i="6"/>
  <c r="M55" i="6"/>
  <c r="G55" i="6"/>
  <c r="L54" i="6"/>
  <c r="N54" i="6" s="1"/>
  <c r="M54" i="6"/>
  <c r="G54" i="6"/>
  <c r="L53" i="6"/>
  <c r="M53" i="6"/>
  <c r="G53" i="6"/>
  <c r="L52" i="6"/>
  <c r="M52" i="6"/>
  <c r="G52" i="6"/>
  <c r="L51" i="6"/>
  <c r="M51" i="6"/>
  <c r="G51" i="6"/>
  <c r="L50" i="6"/>
  <c r="N50" i="6" s="1"/>
  <c r="M50" i="6"/>
  <c r="G50" i="6"/>
  <c r="L49" i="6"/>
  <c r="M49" i="6"/>
  <c r="G49" i="6"/>
  <c r="L48" i="6"/>
  <c r="M48" i="6"/>
  <c r="G48" i="6"/>
  <c r="L47" i="6"/>
  <c r="M47" i="6"/>
  <c r="G47" i="6"/>
  <c r="L46" i="6"/>
  <c r="N46" i="6" s="1"/>
  <c r="M46" i="6"/>
  <c r="G46" i="6"/>
  <c r="L45" i="6"/>
  <c r="M45" i="6"/>
  <c r="G45" i="6"/>
  <c r="L44" i="6"/>
  <c r="M44" i="6"/>
  <c r="G44" i="6"/>
  <c r="L43" i="6"/>
  <c r="M43" i="6"/>
  <c r="G43" i="6"/>
  <c r="L42" i="6"/>
  <c r="N42" i="6" s="1"/>
  <c r="M42" i="6"/>
  <c r="G42" i="6"/>
  <c r="L41" i="6"/>
  <c r="M41" i="6"/>
  <c r="G41" i="6"/>
  <c r="L40" i="6"/>
  <c r="M40" i="6"/>
  <c r="G40" i="6"/>
  <c r="L39" i="6"/>
  <c r="M39" i="6"/>
  <c r="G39" i="6"/>
  <c r="L38" i="6"/>
  <c r="N38" i="6" s="1"/>
  <c r="M38" i="6"/>
  <c r="G38" i="6"/>
  <c r="L37" i="6"/>
  <c r="M37" i="6"/>
  <c r="G37" i="6"/>
  <c r="L36" i="6"/>
  <c r="M36" i="6"/>
  <c r="G36" i="6"/>
  <c r="L35" i="6"/>
  <c r="M35" i="6"/>
  <c r="G35" i="6"/>
  <c r="L34" i="6"/>
  <c r="N34" i="6" s="1"/>
  <c r="M34" i="6"/>
  <c r="G34" i="6"/>
  <c r="L33" i="6"/>
  <c r="N33" i="6" s="1"/>
  <c r="M33" i="6"/>
  <c r="G33" i="6"/>
  <c r="L32" i="6"/>
  <c r="N32" i="6" s="1"/>
  <c r="M32" i="6"/>
  <c r="G32" i="6"/>
  <c r="L31" i="6"/>
  <c r="N31" i="6" s="1"/>
  <c r="M31" i="6"/>
  <c r="G31" i="6"/>
  <c r="L30" i="6"/>
  <c r="N30" i="6" s="1"/>
  <c r="M30" i="6"/>
  <c r="G30" i="6"/>
  <c r="L29" i="6"/>
  <c r="N29" i="6" s="1"/>
  <c r="M29" i="6"/>
  <c r="G29" i="6"/>
  <c r="L28" i="6"/>
  <c r="N28" i="6" s="1"/>
  <c r="M28" i="6"/>
  <c r="G28" i="6"/>
  <c r="L27" i="6"/>
  <c r="N27" i="6" s="1"/>
  <c r="M27" i="6"/>
  <c r="G27" i="6"/>
  <c r="L26" i="6"/>
  <c r="N26" i="6" s="1"/>
  <c r="M26" i="6"/>
  <c r="G26" i="6"/>
  <c r="L25" i="6"/>
  <c r="N25" i="6" s="1"/>
  <c r="M25" i="6"/>
  <c r="G25" i="6"/>
  <c r="L24" i="6"/>
  <c r="N24" i="6" s="1"/>
  <c r="M24" i="6"/>
  <c r="G24" i="6"/>
  <c r="L23" i="6"/>
  <c r="N23" i="6" s="1"/>
  <c r="M23" i="6"/>
  <c r="G23" i="6"/>
  <c r="L22" i="6"/>
  <c r="N22" i="6" s="1"/>
  <c r="M22" i="6"/>
  <c r="G22" i="6"/>
  <c r="L21" i="6"/>
  <c r="N21" i="6" s="1"/>
  <c r="M21" i="6"/>
  <c r="G21" i="6"/>
  <c r="L20" i="6"/>
  <c r="N20" i="6" s="1"/>
  <c r="M20" i="6"/>
  <c r="G20" i="6"/>
  <c r="L19" i="6"/>
  <c r="N19" i="6" s="1"/>
  <c r="M19" i="6"/>
  <c r="G19" i="6"/>
  <c r="L18" i="6"/>
  <c r="N18" i="6" s="1"/>
  <c r="M18" i="6"/>
  <c r="G18" i="6"/>
  <c r="L17" i="6"/>
  <c r="N17" i="6" s="1"/>
  <c r="M17" i="6"/>
  <c r="G17" i="6"/>
  <c r="L16" i="6"/>
  <c r="N16" i="6" s="1"/>
  <c r="M16" i="6"/>
  <c r="G16" i="6"/>
  <c r="L15" i="6"/>
  <c r="N15" i="6" s="1"/>
  <c r="M15" i="6"/>
  <c r="G15" i="6"/>
  <c r="L14" i="6"/>
  <c r="N14" i="6" s="1"/>
  <c r="M14" i="6"/>
  <c r="G14" i="6"/>
  <c r="L13" i="6"/>
  <c r="N13" i="6" s="1"/>
  <c r="M13" i="6"/>
  <c r="G13" i="6"/>
  <c r="L12" i="6"/>
  <c r="N12" i="6" s="1"/>
  <c r="M12" i="6"/>
  <c r="G12" i="6"/>
  <c r="L11" i="6"/>
  <c r="N11" i="6" s="1"/>
  <c r="M11" i="6"/>
  <c r="G11" i="6"/>
  <c r="L10" i="6"/>
  <c r="N10" i="6" s="1"/>
  <c r="M10" i="6"/>
  <c r="G10" i="6"/>
  <c r="N37" i="6" l="1"/>
  <c r="N41" i="6"/>
  <c r="N45" i="6"/>
  <c r="N49" i="6"/>
  <c r="N53" i="6"/>
  <c r="N57" i="6"/>
  <c r="N61" i="6"/>
  <c r="N65" i="6"/>
  <c r="N69" i="6"/>
  <c r="N73" i="6"/>
  <c r="N77" i="6"/>
  <c r="N81" i="6"/>
  <c r="N85" i="6"/>
  <c r="N89" i="6"/>
  <c r="N93" i="6"/>
  <c r="N97" i="6"/>
  <c r="N101" i="6"/>
  <c r="N105" i="6"/>
  <c r="N109" i="6"/>
  <c r="N113" i="6"/>
  <c r="N117" i="6"/>
  <c r="N36" i="6"/>
  <c r="N40" i="6"/>
  <c r="N44" i="6"/>
  <c r="N48" i="6"/>
  <c r="N52" i="6"/>
  <c r="N56" i="6"/>
  <c r="N60" i="6"/>
  <c r="N64" i="6"/>
  <c r="N68" i="6"/>
  <c r="N72" i="6"/>
  <c r="N76" i="6"/>
  <c r="N80" i="6"/>
  <c r="N84" i="6"/>
  <c r="N88" i="6"/>
  <c r="N92" i="6"/>
  <c r="N96" i="6"/>
  <c r="N100" i="6"/>
  <c r="N104" i="6"/>
  <c r="N108" i="6"/>
  <c r="N112" i="6"/>
  <c r="N116" i="6"/>
  <c r="N35" i="6"/>
  <c r="N39" i="6"/>
  <c r="N43" i="6"/>
  <c r="N47" i="6"/>
  <c r="N51" i="6"/>
  <c r="N55" i="6"/>
  <c r="N59" i="6"/>
  <c r="N63" i="6"/>
  <c r="N67" i="6"/>
  <c r="N71" i="6"/>
  <c r="N75" i="6"/>
  <c r="N79" i="6"/>
  <c r="N83" i="6"/>
  <c r="N87" i="6"/>
  <c r="N91" i="6"/>
  <c r="N95" i="6"/>
  <c r="N99" i="6"/>
  <c r="N103" i="6"/>
  <c r="N107" i="6"/>
  <c r="N111" i="6"/>
  <c r="N115" i="6"/>
</calcChain>
</file>

<file path=xl/sharedStrings.xml><?xml version="1.0" encoding="utf-8"?>
<sst xmlns="http://schemas.openxmlformats.org/spreadsheetml/2006/main" count="805" uniqueCount="542">
  <si>
    <t>А</t>
  </si>
  <si>
    <t>Б</t>
  </si>
  <si>
    <t>Наименование</t>
  </si>
  <si>
    <t>Код</t>
  </si>
  <si>
    <t xml:space="preserve">Количество организаций (единиц)         </t>
  </si>
  <si>
    <t>Офици-ально ликви-дирова-но ор-гани-заций</t>
  </si>
  <si>
    <t>Коэффи-циент рож-даемости организа-ций на 1000 орга-низаций</t>
  </si>
  <si>
    <t>Коэффи-циент офи-циальной ликвида-ции органи-заций на 1000 ор-ганизаций</t>
  </si>
  <si>
    <t>Коэффи-циент прирост (+, -) на 1000 органи-заций</t>
  </si>
  <si>
    <t>За период с начала года</t>
  </si>
  <si>
    <t>Количест-во органи-заций  по состоянию на начало отчетного года</t>
  </si>
  <si>
    <t>Количест-во органи-заций по состоянию на конец отчетного периода</t>
  </si>
  <si>
    <t>1351000010004 (10)</t>
  </si>
  <si>
    <t>1351000010004 (14)</t>
  </si>
  <si>
    <t>1355300010001 (8)</t>
  </si>
  <si>
    <t>1355300010001 (9)</t>
  </si>
  <si>
    <t>1355300010002</t>
  </si>
  <si>
    <t>1355300010003</t>
  </si>
  <si>
    <t>1355300010004</t>
  </si>
  <si>
    <t>Зарегистрировано организаций</t>
  </si>
  <si>
    <t>Всего</t>
  </si>
  <si>
    <t>Вновь создан-ные</t>
  </si>
  <si>
    <t>Исключено из статрегистра</t>
  </si>
  <si>
    <t>Поставлены на учет в связи с изменением место-нахождения</t>
  </si>
  <si>
    <t>Исклю-чено объектов по другим причинам</t>
  </si>
  <si>
    <t>Исклю-чено в связи с измене-нием местона-хождения</t>
  </si>
  <si>
    <t>1351000010004 (23)</t>
  </si>
  <si>
    <t>1355300010001 (6)</t>
  </si>
  <si>
    <t>1355300010001 (22)</t>
  </si>
  <si>
    <t>за декабрь 2020 г.</t>
  </si>
  <si>
    <t>Данные о демографии организаций в разрезе видов деятельности по разделам, подразделам (ОКВЭД-2)</t>
  </si>
  <si>
    <t>Таблица №2</t>
  </si>
  <si>
    <t>Город Москва</t>
  </si>
  <si>
    <t>45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</si>
  <si>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</si>
  <si>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</si>
  <si>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</si>
  <si>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</si>
  <si>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</si>
  <si>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</si>
  <si>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</si>
  <si>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</si>
  <si>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</si>
  <si>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</si>
  <si>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</si>
  <si>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</si>
  <si>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</si>
  <si>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</si>
  <si>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</si>
  <si>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</si>
  <si>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</si>
  <si>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</si>
  <si>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</si>
  <si>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</si>
  <si>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</si>
  <si>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</si>
  <si>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</si>
  <si>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</si>
  <si>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</si>
  <si>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</si>
  <si>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</si>
  <si>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</si>
  <si>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</si>
  <si>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13</t>
  </si>
  <si>
    <t>Производство одежды</t>
  </si>
  <si>
    <t>14</t>
  </si>
  <si>
    <t>Производство кожи и изделий из кожи</t>
  </si>
  <si>
    <t>15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</si>
  <si>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</si>
  <si>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16</t>
  </si>
  <si>
    <t>Производство бумаги и бумажных изделий</t>
  </si>
  <si>
    <t>17</t>
  </si>
  <si>
    <t>Деятельность полиграфическая и копирование носителей информации</t>
  </si>
  <si>
    <t>18</t>
  </si>
  <si>
    <t>Производство кокса и нефтепродуктов</t>
  </si>
  <si>
    <t>19</t>
  </si>
  <si>
    <t>Производство химических веществ и химических продуктов</t>
  </si>
  <si>
    <t>20</t>
  </si>
  <si>
    <t>Производство лекарственных средств и материалов, применяемых в медицинских целях</t>
  </si>
  <si>
    <t>21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</si>
  <si>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</si>
  <si>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</si>
  <si>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</si>
  <si>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23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</si>
  <si>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</si>
  <si>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</si>
  <si>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</si>
  <si>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25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</si>
  <si>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</si>
  <si>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</si>
  <si>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</si>
  <si>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</si>
  <si>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</si>
  <si>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</si>
  <si>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</si>
  <si>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</si>
  <si>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</si>
  <si>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30</t>
  </si>
  <si>
    <t>Производство мебели</t>
  </si>
  <si>
    <t>31</t>
  </si>
  <si>
    <t>Производство прочих готовых изделий</t>
  </si>
  <si>
    <t>32</t>
  </si>
  <si>
    <t>Ремонт и монтаж машин и оборудования</t>
  </si>
  <si>
    <t>33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</si>
  <si>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</si>
  <si>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</si>
  <si>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</si>
  <si>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35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</si>
  <si>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</si>
  <si>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</si>
  <si>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</si>
  <si>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</si>
  <si>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</si>
  <si>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</si>
  <si>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</si>
  <si>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38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</si>
  <si>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</si>
  <si>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</si>
  <si>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</si>
  <si>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</si>
  <si>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</si>
  <si>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41</t>
  </si>
  <si>
    <t>Строительство инженерных сооружений</t>
  </si>
  <si>
    <t>42</t>
  </si>
  <si>
    <t>Работы строительные специализированные</t>
  </si>
  <si>
    <t>43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</si>
  <si>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</si>
  <si>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</si>
  <si>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</si>
  <si>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</si>
  <si>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46</t>
  </si>
  <si>
    <t>Торговля розничная, кроме торговли автотранспортными средствами и мотоциклами</t>
  </si>
  <si>
    <t>47</t>
  </si>
  <si>
    <t>ТРАНСПОРТИРОВКА И ХРАНЕНИЕ</t>
  </si>
  <si>
    <t>H</t>
  </si>
  <si>
    <t>Деятельность сухопутного и трубопроводного транспорта</t>
  </si>
  <si>
    <t>49</t>
  </si>
  <si>
    <t>Деятельность водного транспорта</t>
  </si>
  <si>
    <t>50</t>
  </si>
  <si>
    <t>Деятельность воздушного и космического транспорта</t>
  </si>
  <si>
    <t>51</t>
  </si>
  <si>
    <t>Складское хозяйство и вспомогательная транспортная деятельность</t>
  </si>
  <si>
    <t>52</t>
  </si>
  <si>
    <t>Деятельность почтовой связи и курьерская деятельность</t>
  </si>
  <si>
    <t>53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</si>
  <si>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</si>
  <si>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</si>
  <si>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</si>
  <si>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55</t>
  </si>
  <si>
    <t>Деятельность по предоставлению продуктов питания и напитков</t>
  </si>
  <si>
    <t>56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</si>
  <si>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</si>
  <si>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</si>
  <si>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</si>
  <si>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</si>
  <si>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</si>
  <si>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</si>
  <si>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</si>
  <si>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60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</si>
  <si>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</si>
  <si>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</si>
  <si>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</si>
  <si>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</t>
  </si>
  <si>
    <t>Деятельность в области информационных технологий</t>
  </si>
  <si>
    <t>63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</si>
  <si>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</si>
  <si>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</si>
  <si>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</si>
  <si>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</si>
  <si>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</si>
  <si>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65</t>
  </si>
  <si>
    <t>Деятельность вспомогательная в сфере финансовых услуг и страхования</t>
  </si>
  <si>
    <t>66</t>
  </si>
  <si>
    <t>ДЕЯТЕЛЬНОСТЬ ПО ОПЕРАЦИЯМ С НЕДВИЖИМЫМ ИМУЩЕСТВОМ</t>
  </si>
  <si>
    <t>L</t>
  </si>
  <si>
    <t>Операции с недвижимым имуществом</t>
  </si>
  <si>
    <t>68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</si>
  <si>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</si>
  <si>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</si>
  <si>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</si>
  <si>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69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</si>
  <si>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</si>
  <si>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</si>
  <si>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</si>
  <si>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</si>
  <si>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</si>
  <si>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</si>
  <si>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</si>
  <si>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</si>
  <si>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</si>
  <si>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74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</si>
  <si>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</si>
  <si>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</si>
  <si>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</si>
  <si>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</si>
  <si>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</si>
  <si>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</si>
  <si>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</si>
  <si>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78</t>
  </si>
  <si>
    <t>Деятельность туристических агентств и прочих организаций, предоставляющих услуги в сфере туризма</t>
  </si>
  <si>
    <t>79</t>
  </si>
  <si>
    <t>Деятельность по обеспечению безопасности и проведению расследований</t>
  </si>
  <si>
    <t>80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</si>
  <si>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</si>
  <si>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</si>
  <si>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</si>
  <si>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82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</si>
  <si>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</si>
  <si>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</si>
  <si>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</si>
  <si>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84</t>
  </si>
  <si>
    <t>ОБРАЗОВАНИЕ</t>
  </si>
  <si>
    <t>P</t>
  </si>
  <si>
    <t>Образование</t>
  </si>
  <si>
    <t>85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</si>
  <si>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</si>
  <si>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</si>
  <si>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</si>
  <si>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86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</si>
  <si>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</si>
  <si>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</si>
  <si>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</si>
  <si>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</si>
  <si>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</si>
  <si>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</si>
  <si>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</si>
  <si>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</si>
  <si>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</si>
  <si>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</si>
  <si>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</si>
  <si>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92</t>
  </si>
  <si>
    <t>Деятельность в области спорта, отдыха и развлечений</t>
  </si>
  <si>
    <t>93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</si>
  <si>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</si>
  <si>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</si>
  <si>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</si>
  <si>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</si>
  <si>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</si>
  <si>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</si>
  <si>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</si>
  <si>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</si>
  <si>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</si>
  <si>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</si>
  <si>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</si>
  <si>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97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</si>
  <si>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</si>
  <si>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98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</si>
  <si>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</si>
  <si>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</si>
  <si>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</si>
  <si>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</si>
  <si>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t>77,9</t>
  </si>
  <si>
    <t>225,2</t>
  </si>
  <si>
    <t>-147,3</t>
  </si>
  <si>
    <t>52,5</t>
  </si>
  <si>
    <t>179,5</t>
  </si>
  <si>
    <t>50,5</t>
  </si>
  <si>
    <t>157,2</t>
  </si>
  <si>
    <t>-106,7</t>
  </si>
  <si>
    <t>76,7</t>
  </si>
  <si>
    <t>331,3</t>
  </si>
  <si>
    <t>-254,6</t>
  </si>
  <si>
    <t>30,1</t>
  </si>
  <si>
    <t>168,7</t>
  </si>
  <si>
    <t>-138,6</t>
  </si>
  <si>
    <t>86,4</t>
  </si>
  <si>
    <t>-46,6</t>
  </si>
  <si>
    <t>76,2</t>
  </si>
  <si>
    <t>228,6</t>
  </si>
  <si>
    <t>-152,4</t>
  </si>
  <si>
    <t>25,5</t>
  </si>
  <si>
    <t>143,5</t>
  </si>
  <si>
    <t>247,7</t>
  </si>
  <si>
    <t>114,8</t>
  </si>
  <si>
    <t>132,9</t>
  </si>
  <si>
    <t>87,6</t>
  </si>
  <si>
    <t>134,1</t>
  </si>
  <si>
    <t>-46,5</t>
  </si>
  <si>
    <t>122,8</t>
  </si>
  <si>
    <t>-49,8</t>
  </si>
  <si>
    <t>70,2</t>
  </si>
  <si>
    <t>167,5</t>
  </si>
  <si>
    <t>-97,3</t>
  </si>
  <si>
    <t>86,2</t>
  </si>
  <si>
    <t>162,5</t>
  </si>
  <si>
    <t>-76,3</t>
  </si>
  <si>
    <t>163,7</t>
  </si>
  <si>
    <t>-76,7</t>
  </si>
  <si>
    <t>204,1</t>
  </si>
  <si>
    <t>326,5</t>
  </si>
  <si>
    <t>-122,4</t>
  </si>
  <si>
    <t>64,7</t>
  </si>
  <si>
    <t>194,2</t>
  </si>
  <si>
    <t>-129,5</t>
  </si>
  <si>
    <t>64,8</t>
  </si>
  <si>
    <t>179,1</t>
  </si>
  <si>
    <t>-114,3</t>
  </si>
  <si>
    <t>31,6</t>
  </si>
  <si>
    <t>173,6</t>
  </si>
  <si>
    <t>76,8</t>
  </si>
  <si>
    <t>290,6</t>
  </si>
  <si>
    <t>-213,8</t>
  </si>
  <si>
    <t>41,4</t>
  </si>
  <si>
    <t>177,6</t>
  </si>
  <si>
    <t>-136,2</t>
  </si>
  <si>
    <t>33,9</t>
  </si>
  <si>
    <t>189,3</t>
  </si>
  <si>
    <t>-155,4</t>
  </si>
  <si>
    <t>46,9</t>
  </si>
  <si>
    <t>205,3</t>
  </si>
  <si>
    <t>-158,4</t>
  </si>
  <si>
    <t>109,1</t>
  </si>
  <si>
    <t>-22,1</t>
  </si>
  <si>
    <t>107,2</t>
  </si>
  <si>
    <t>-27,2</t>
  </si>
  <si>
    <t>54,6</t>
  </si>
  <si>
    <t>153,5</t>
  </si>
  <si>
    <t>-98,9</t>
  </si>
  <si>
    <t>75,7</t>
  </si>
  <si>
    <t>157,1</t>
  </si>
  <si>
    <t>-81,4</t>
  </si>
  <si>
    <t>43,2</t>
  </si>
  <si>
    <t>-179,8</t>
  </si>
  <si>
    <t>83,8</t>
  </si>
  <si>
    <t>-90,2</t>
  </si>
  <si>
    <t>57,5</t>
  </si>
  <si>
    <t>115,9</t>
  </si>
  <si>
    <t>-58,4</t>
  </si>
  <si>
    <t>60,4</t>
  </si>
  <si>
    <t>125,4</t>
  </si>
  <si>
    <t>64,9</t>
  </si>
  <si>
    <t>133,6</t>
  </si>
  <si>
    <t>-68,7</t>
  </si>
  <si>
    <t>65,3</t>
  </si>
  <si>
    <t>168,9</t>
  </si>
  <si>
    <t>-103,6</t>
  </si>
  <si>
    <t>45,5</t>
  </si>
  <si>
    <t>138,6</t>
  </si>
  <si>
    <t>-93,1</t>
  </si>
  <si>
    <t>71,1</t>
  </si>
  <si>
    <t>213,3</t>
  </si>
  <si>
    <t>-142,2</t>
  </si>
  <si>
    <t>64,1</t>
  </si>
  <si>
    <t>139,8</t>
  </si>
  <si>
    <t>-75,7</t>
  </si>
  <si>
    <t>93,1</t>
  </si>
  <si>
    <t>176,4</t>
  </si>
  <si>
    <t>-83,3</t>
  </si>
  <si>
    <t>52,2</t>
  </si>
  <si>
    <t>124,4</t>
  </si>
  <si>
    <t>-72,2</t>
  </si>
  <si>
    <t>91,9</t>
  </si>
  <si>
    <t>162,4</t>
  </si>
  <si>
    <t>-70,5</t>
  </si>
  <si>
    <t>85,1</t>
  </si>
  <si>
    <t>255,3</t>
  </si>
  <si>
    <t>-170,2</t>
  </si>
  <si>
    <t>45,3</t>
  </si>
  <si>
    <t>123,9</t>
  </si>
  <si>
    <t>-78,6</t>
  </si>
  <si>
    <t>106,9</t>
  </si>
  <si>
    <t>168,5</t>
  </si>
  <si>
    <t>-61,6</t>
  </si>
  <si>
    <t>43,6</t>
  </si>
  <si>
    <t>-65,5</t>
  </si>
  <si>
    <t>121,3</t>
  </si>
  <si>
    <t>293,7</t>
  </si>
  <si>
    <t>-172,4</t>
  </si>
  <si>
    <t>108,4</t>
  </si>
  <si>
    <t>296,8</t>
  </si>
  <si>
    <t>-188,4</t>
  </si>
  <si>
    <t>112,1</t>
  </si>
  <si>
    <t>209,5</t>
  </si>
  <si>
    <t>-97,4</t>
  </si>
  <si>
    <t>139,6</t>
  </si>
  <si>
    <t>300,5</t>
  </si>
  <si>
    <t>-160,9</t>
  </si>
  <si>
    <t>72,6</t>
  </si>
  <si>
    <t>295,6</t>
  </si>
  <si>
    <t>79,6</t>
  </si>
  <si>
    <t>314,2</t>
  </si>
  <si>
    <t>-234,6</t>
  </si>
  <si>
    <t>73,6</t>
  </si>
  <si>
    <t>242,1</t>
  </si>
  <si>
    <t>-168,5</t>
  </si>
  <si>
    <t>96,4</t>
  </si>
  <si>
    <t>-183,6</t>
  </si>
  <si>
    <t>121,1</t>
  </si>
  <si>
    <t>328,9</t>
  </si>
  <si>
    <t>-207,8</t>
  </si>
  <si>
    <t>-156,8</t>
  </si>
  <si>
    <t>53,6</t>
  </si>
  <si>
    <t>190,5</t>
  </si>
  <si>
    <t>-136,9</t>
  </si>
  <si>
    <t>63,9</t>
  </si>
  <si>
    <t>235,2</t>
  </si>
  <si>
    <t>-171,3</t>
  </si>
  <si>
    <t>173,8</t>
  </si>
  <si>
    <t>221,6</t>
  </si>
  <si>
    <t>-47,8</t>
  </si>
  <si>
    <t>77,7</t>
  </si>
  <si>
    <t>148,6</t>
  </si>
  <si>
    <t>-70,9</t>
  </si>
  <si>
    <t>83,1</t>
  </si>
  <si>
    <t>140,1</t>
  </si>
  <si>
    <t>150,3</t>
  </si>
  <si>
    <t>-73,6</t>
  </si>
  <si>
    <t>73,5</t>
  </si>
  <si>
    <t>152,9</t>
  </si>
  <si>
    <t>-79,4</t>
  </si>
  <si>
    <t>137,5</t>
  </si>
  <si>
    <t>-112,5</t>
  </si>
  <si>
    <t>61,8</t>
  </si>
  <si>
    <t>131,9</t>
  </si>
  <si>
    <t>-70,1</t>
  </si>
  <si>
    <t>15,4</t>
  </si>
  <si>
    <t>119,5</t>
  </si>
  <si>
    <t>-104,1</t>
  </si>
  <si>
    <t>151,3</t>
  </si>
  <si>
    <t>-120,3</t>
  </si>
  <si>
    <t>169,1</t>
  </si>
  <si>
    <t>88,8</t>
  </si>
  <si>
    <t>135,5</t>
  </si>
  <si>
    <t>-46,7</t>
  </si>
  <si>
    <t>66,4</t>
  </si>
  <si>
    <t>135,6</t>
  </si>
  <si>
    <t>-69,2</t>
  </si>
  <si>
    <t>63,7</t>
  </si>
  <si>
    <t>122,6</t>
  </si>
  <si>
    <t>-58,9</t>
  </si>
  <si>
    <t>198,3</t>
  </si>
  <si>
    <t>-181,3</t>
  </si>
  <si>
    <t>82,2</t>
  </si>
  <si>
    <t>179,9</t>
  </si>
  <si>
    <t>-97,7</t>
  </si>
  <si>
    <t>-49,1</t>
  </si>
  <si>
    <t>70,9</t>
  </si>
  <si>
    <t>179,8</t>
  </si>
  <si>
    <t>-108,9</t>
  </si>
  <si>
    <t>-117,9</t>
  </si>
  <si>
    <t>71,7</t>
  </si>
  <si>
    <t>142,4</t>
  </si>
  <si>
    <t>-70,7</t>
  </si>
  <si>
    <t>67,5</t>
  </si>
  <si>
    <t>125,1</t>
  </si>
  <si>
    <t>-57,6</t>
  </si>
  <si>
    <t>106,5</t>
  </si>
  <si>
    <t>-52,5</t>
  </si>
  <si>
    <t>290,8</t>
  </si>
  <si>
    <t>-198,9</t>
  </si>
  <si>
    <t>74,3</t>
  </si>
  <si>
    <t>181,3</t>
  </si>
  <si>
    <t>81,6</t>
  </si>
  <si>
    <t>88,7</t>
  </si>
  <si>
    <t>-7,1</t>
  </si>
  <si>
    <t>80,7</t>
  </si>
  <si>
    <t>237,6</t>
  </si>
  <si>
    <t>-156,9</t>
  </si>
  <si>
    <t>90,4</t>
  </si>
  <si>
    <t>209,4</t>
  </si>
  <si>
    <t>95,3</t>
  </si>
  <si>
    <t>320,2</t>
  </si>
  <si>
    <t>-224,9</t>
  </si>
  <si>
    <t>33,2</t>
  </si>
  <si>
    <t>212,4</t>
  </si>
  <si>
    <t>-179,2</t>
  </si>
  <si>
    <t>38,9</t>
  </si>
  <si>
    <t>133,9</t>
  </si>
  <si>
    <t>337,3</t>
  </si>
  <si>
    <t>-202,3</t>
  </si>
  <si>
    <t>92,5</t>
  </si>
  <si>
    <t>214,8</t>
  </si>
  <si>
    <t>-122,3</t>
  </si>
  <si>
    <t>15,9</t>
  </si>
  <si>
    <t>41,7</t>
  </si>
  <si>
    <t>-25,8</t>
  </si>
  <si>
    <t>49,7</t>
  </si>
  <si>
    <t>75,1</t>
  </si>
  <si>
    <t>-25,4</t>
  </si>
  <si>
    <t>69,2</t>
  </si>
  <si>
    <t>-5,2</t>
  </si>
  <si>
    <t>-14,5</t>
  </si>
  <si>
    <t>54,8</t>
  </si>
  <si>
    <t>76,4</t>
  </si>
  <si>
    <t>-21,6</t>
  </si>
  <si>
    <t>90,9</t>
  </si>
  <si>
    <t>44,9</t>
  </si>
  <si>
    <t>58,1</t>
  </si>
  <si>
    <t>125,3</t>
  </si>
  <si>
    <t>-67,2</t>
  </si>
  <si>
    <t>59,1</t>
  </si>
  <si>
    <t>106,8</t>
  </si>
  <si>
    <t>-47,7</t>
  </si>
  <si>
    <t>12,7</t>
  </si>
  <si>
    <t>68,1</t>
  </si>
  <si>
    <t>-55,4</t>
  </si>
  <si>
    <t>39,7</t>
  </si>
  <si>
    <t>-333,3</t>
  </si>
  <si>
    <t>63,5</t>
  </si>
  <si>
    <t>136,3</t>
  </si>
  <si>
    <t>-72,8</t>
  </si>
  <si>
    <t>48,5</t>
  </si>
  <si>
    <t>111,8</t>
  </si>
  <si>
    <t>-63,3</t>
  </si>
  <si>
    <t>37,1</t>
  </si>
  <si>
    <t>4,3</t>
  </si>
  <si>
    <t>48,4</t>
  </si>
  <si>
    <t>218,2</t>
  </si>
  <si>
    <t>-169,8</t>
  </si>
  <si>
    <t>59,8</t>
  </si>
  <si>
    <t>180,9</t>
  </si>
  <si>
    <t>-121,1</t>
  </si>
  <si>
    <t>48,2</t>
  </si>
  <si>
    <t>144,6</t>
  </si>
  <si>
    <t>-96,4</t>
  </si>
  <si>
    <t>27,8</t>
  </si>
  <si>
    <t>138,9</t>
  </si>
  <si>
    <t>-111,1</t>
  </si>
  <si>
    <t>181,8</t>
  </si>
  <si>
    <t>95,2</t>
  </si>
  <si>
    <t>-95,2</t>
  </si>
  <si>
    <t>87,0</t>
  </si>
  <si>
    <t>73,0</t>
  </si>
  <si>
    <t>80,0</t>
  </si>
  <si>
    <t>78,0</t>
  </si>
  <si>
    <t>31,0</t>
  </si>
  <si>
    <t>17,0</t>
  </si>
  <si>
    <t>44,0</t>
  </si>
  <si>
    <t>62,0</t>
  </si>
  <si>
    <t>54,0</t>
  </si>
  <si>
    <t>135,0</t>
  </si>
  <si>
    <t>64,0</t>
  </si>
  <si>
    <t>59,0</t>
  </si>
  <si>
    <t>373,0</t>
  </si>
  <si>
    <t>46,0</t>
  </si>
  <si>
    <t>Количество организаций  по состоянию на начало отчетного года</t>
  </si>
  <si>
    <t>Постав-лены на учет в связи с изменением место-нахождения</t>
  </si>
  <si>
    <t>Офици-ально ликви-дировано органи-заций</t>
  </si>
  <si>
    <t>Исключено объектов по другим причинам</t>
  </si>
  <si>
    <t>Исключено в связи с изменением местона-хождения</t>
  </si>
  <si>
    <t>ДАННЫЕ О ДЕМОГРАФИИ ОРГАНИЗАЦИЙ 
В РАЗРЕЗЕ ВИДОВ ДЕЯТЕЛЬНОСТИ ПО г. МОСКВЕ 
за 2020 г.</t>
  </si>
  <si>
    <t>Количество организаций по состоянию на конец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</si>
</sst>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+0.0_ ;\-0.0\ 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77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left" indent="5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/>
    <xf numFmtId="0" fontId="0" fillId="0" borderId="0" xfId="0" applyAlignment="1">
      <alignment indent="1"/>
    </xf>
    <xf numFmtId="0" fontId="0" fillId="0" borderId="0" xfId="0" applyAlignment="1">
      <alignment indent="2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left" indent="5"/>
    </xf>
    <xf numFmtId="49" fontId="1" fillId="0" borderId="0" xfId="0" applyNumberFormat="1" applyFont="1" applyAlignment="1">
      <alignment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NumberFormat="1" applyFont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wrapText="1"/>
    </xf>
    <xf numFmtId="1" fontId="3" fillId="0" borderId="2" xfId="0" applyNumberFormat="1" applyFont="1" applyBorder="1" applyAlignment="1">
      <alignment horizontal="left" vertical="center" wrapText="1" indent="5"/>
    </xf>
    <xf numFmtId="0" fontId="0" fillId="0" borderId="2" xfId="0" applyBorder="1" applyAlignment="1">
      <alignment horizontal="left" indent="5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left" vertical="center" wrapText="1" indent="5"/>
    </xf>
    <xf numFmtId="0" fontId="0" fillId="0" borderId="0" xfId="0" applyBorder="1" applyAlignment="1">
      <alignment horizontal="left" indent="5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workbookViewId="0">
      <pane xSplit="2" ySplit="9" topLeftCell="C105" activePane="bottomRight" state="frozen"/>
      <selection pane="topRight" activeCell="C1" sqref="C1"/>
      <selection pane="bottomLeft" activeCell="A10" sqref="A10"/>
      <selection pane="bottomRight" activeCell="A10" sqref="A10:N119"/>
    </sheetView>
  </sheetViews>
  <sheetFormatPr defaultColWidth="8.85546875" defaultRowHeight="12.75" x14ac:dyDescent="0.2"/>
  <cols>
    <col min="1" max="1" width="44.7109375" style="1" customWidth="1"/>
    <col min="2" max="2" width="8.85546875" style="2"/>
    <col min="3" max="3" width="9.7109375" style="18" customWidth="1"/>
    <col min="4" max="5" width="7" style="18" customWidth="1"/>
    <col min="6" max="6" width="10.28515625" style="18" customWidth="1"/>
    <col min="7" max="8" width="7" style="18" customWidth="1"/>
    <col min="9" max="9" width="8.28515625" style="18" customWidth="1"/>
    <col min="10" max="10" width="8.5703125" style="18" customWidth="1"/>
    <col min="11" max="11" width="9.85546875" style="18" customWidth="1"/>
    <col min="12" max="12" width="9.28515625" style="19" customWidth="1"/>
    <col min="13" max="13" width="9.5703125" style="19" customWidth="1"/>
    <col min="14" max="14" width="9.28515625" style="20" customWidth="1"/>
    <col min="15" max="16384" width="8.85546875" style="3"/>
  </cols>
  <sheetData>
    <row r="1" spans="1:14" ht="13.15" customHeight="1" x14ac:dyDescent="0.2">
      <c r="C1" s="4"/>
      <c r="D1" s="4"/>
      <c r="E1" s="4"/>
      <c r="F1" s="4"/>
      <c r="G1" s="4"/>
      <c r="H1" s="4"/>
      <c r="I1" s="42" t="s">
        <v>31</v>
      </c>
      <c r="J1" s="42"/>
      <c r="K1" s="53"/>
      <c r="L1" s="42"/>
      <c r="M1" s="42"/>
      <c r="N1" s="5"/>
    </row>
    <row r="2" spans="1:14" ht="27.6" customHeight="1" x14ac:dyDescent="0.2">
      <c r="A2" s="7"/>
      <c r="B2" s="8"/>
      <c r="C2" s="54" t="s">
        <v>30</v>
      </c>
      <c r="D2" s="55"/>
      <c r="E2" s="55"/>
      <c r="F2" s="55"/>
      <c r="G2" s="55"/>
      <c r="H2" s="55"/>
      <c r="I2" s="55"/>
      <c r="J2" s="55"/>
      <c r="K2" s="55"/>
      <c r="L2" s="17"/>
      <c r="M2" s="17"/>
      <c r="N2" s="17"/>
    </row>
    <row r="3" spans="1:14" x14ac:dyDescent="0.2">
      <c r="A3" s="10"/>
      <c r="B3" s="11"/>
      <c r="C3" s="56" t="s">
        <v>29</v>
      </c>
      <c r="D3" s="57"/>
      <c r="E3" s="57"/>
      <c r="F3" s="57"/>
      <c r="G3" s="57"/>
      <c r="H3" s="57"/>
      <c r="I3" s="57"/>
      <c r="J3" s="57"/>
      <c r="K3" s="57"/>
      <c r="L3" s="15"/>
      <c r="M3" s="15"/>
      <c r="N3" s="15"/>
    </row>
    <row r="4" spans="1:14" ht="13.15" customHeight="1" x14ac:dyDescent="0.2">
      <c r="A4" s="33" t="s">
        <v>2</v>
      </c>
      <c r="B4" s="33" t="s">
        <v>3</v>
      </c>
      <c r="C4" s="39" t="s">
        <v>9</v>
      </c>
      <c r="D4" s="40"/>
      <c r="E4" s="40"/>
      <c r="F4" s="40"/>
      <c r="G4" s="40"/>
      <c r="H4" s="40"/>
      <c r="I4" s="40"/>
      <c r="J4" s="40"/>
      <c r="K4" s="41"/>
      <c r="L4" s="36" t="s">
        <v>9</v>
      </c>
      <c r="M4" s="37"/>
      <c r="N4" s="38"/>
    </row>
    <row r="5" spans="1:14" s="6" customFormat="1" ht="13.15" customHeight="1" x14ac:dyDescent="0.2">
      <c r="A5" s="34"/>
      <c r="B5" s="34"/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3" t="s">
        <v>6</v>
      </c>
      <c r="M5" s="43" t="s">
        <v>7</v>
      </c>
      <c r="N5" s="35" t="s">
        <v>8</v>
      </c>
    </row>
    <row r="6" spans="1:14" s="6" customFormat="1" ht="28.9" customHeight="1" x14ac:dyDescent="0.2">
      <c r="A6" s="34"/>
      <c r="B6" s="34"/>
      <c r="C6" s="44" t="s">
        <v>10</v>
      </c>
      <c r="D6" s="47" t="s">
        <v>19</v>
      </c>
      <c r="E6" s="48"/>
      <c r="F6" s="49"/>
      <c r="G6" s="47" t="s">
        <v>22</v>
      </c>
      <c r="H6" s="48"/>
      <c r="I6" s="48"/>
      <c r="J6" s="49"/>
      <c r="K6" s="50" t="s">
        <v>11</v>
      </c>
      <c r="L6" s="43"/>
      <c r="M6" s="43"/>
      <c r="N6" s="35"/>
    </row>
    <row r="7" spans="1:14" s="6" customFormat="1" ht="95.45" customHeight="1" x14ac:dyDescent="0.2">
      <c r="A7" s="34"/>
      <c r="B7" s="34"/>
      <c r="C7" s="45"/>
      <c r="D7" s="9" t="s">
        <v>20</v>
      </c>
      <c r="E7" s="9" t="s">
        <v>21</v>
      </c>
      <c r="F7" s="9" t="s">
        <v>23</v>
      </c>
      <c r="G7" s="9" t="s">
        <v>20</v>
      </c>
      <c r="H7" s="9" t="s">
        <v>5</v>
      </c>
      <c r="I7" s="9" t="s">
        <v>24</v>
      </c>
      <c r="J7" s="9" t="s">
        <v>25</v>
      </c>
      <c r="K7" s="51"/>
      <c r="L7" s="43"/>
      <c r="M7" s="43"/>
      <c r="N7" s="35"/>
    </row>
    <row r="8" spans="1:14" s="13" customFormat="1" ht="23.45" customHeight="1" x14ac:dyDescent="0.2">
      <c r="A8" s="34"/>
      <c r="B8" s="34"/>
      <c r="C8" s="46"/>
      <c r="D8" s="12" t="s">
        <v>12</v>
      </c>
      <c r="E8" s="12" t="s">
        <v>13</v>
      </c>
      <c r="F8" s="12" t="s">
        <v>26</v>
      </c>
      <c r="G8" s="12" t="s">
        <v>27</v>
      </c>
      <c r="H8" s="12" t="s">
        <v>14</v>
      </c>
      <c r="I8" s="12" t="s">
        <v>15</v>
      </c>
      <c r="J8" s="12" t="s">
        <v>28</v>
      </c>
      <c r="K8" s="52"/>
      <c r="L8" s="14" t="s">
        <v>16</v>
      </c>
      <c r="M8" s="14" t="s">
        <v>17</v>
      </c>
      <c r="N8" s="14" t="s">
        <v>18</v>
      </c>
    </row>
    <row r="9" spans="1:14" s="13" customFormat="1" ht="11.25" x14ac:dyDescent="0.2">
      <c r="A9" s="16" t="s">
        <v>0</v>
      </c>
      <c r="B9" s="16" t="s">
        <v>1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</row>
    <row r="10" spans="1:14" x14ac:dyDescent="0.2">
      <c r="A10" s="21" t="s">
        <v>32</v>
      </c>
      <c r="B10" s="24" t="s">
        <v>33</v>
      </c>
      <c r="C10" s="25">
        <v>709433</v>
      </c>
      <c r="D10" s="25">
        <v>51380</v>
      </c>
      <c r="E10" s="25">
        <v>49401</v>
      </c>
      <c r="F10" s="25">
        <v>1940</v>
      </c>
      <c r="G10" s="25">
        <f t="shared" ref="G10:G41" si="0">H10+I10+J10</f>
        <v>151385</v>
      </c>
      <c r="H10" s="25">
        <v>148522</v>
      </c>
      <c r="I10" s="25">
        <v>24</v>
      </c>
      <c r="J10" s="25">
        <v>2839</v>
      </c>
      <c r="K10" s="25">
        <v>609684</v>
      </c>
      <c r="L10" s="26">
        <f t="shared" ref="L10:L41" si="1">IF(C10/2+K10/2&lt;&gt;0,1000*D10/(C10/2+K10/2),0)</f>
        <v>77.900000000000006</v>
      </c>
      <c r="M10" s="26">
        <f t="shared" ref="M10:M41" si="2">IF(C10/2+K10/2&lt;&gt;0,1000*H10/(C10/2+K10/2),0)</f>
        <v>225.2</v>
      </c>
      <c r="N10" s="26">
        <f t="shared" ref="N10:N41" si="3">L10-M10</f>
        <v>-147.30000000000001</v>
      </c>
    </row>
    <row r="11" spans="1:14" x14ac:dyDescent="0.2">
      <c r="A11" s="22" t="s">
        <v>34</v>
      </c>
      <c r="B11" s="24" t="s">
        <v>35</v>
      </c>
      <c r="C11" s="25">
        <v>2840</v>
      </c>
      <c r="D11" s="25">
        <v>138</v>
      </c>
      <c r="E11" s="25">
        <v>108</v>
      </c>
      <c r="F11" s="25">
        <v>30</v>
      </c>
      <c r="G11" s="25">
        <f t="shared" si="0"/>
        <v>497</v>
      </c>
      <c r="H11" s="25">
        <v>472</v>
      </c>
      <c r="I11" s="25">
        <v>0</v>
      </c>
      <c r="J11" s="25">
        <v>25</v>
      </c>
      <c r="K11" s="25">
        <v>2418</v>
      </c>
      <c r="L11" s="26">
        <f t="shared" si="1"/>
        <v>52.5</v>
      </c>
      <c r="M11" s="26">
        <f t="shared" si="2"/>
        <v>179.5</v>
      </c>
      <c r="N11" s="26">
        <f t="shared" si="3"/>
        <v>-127</v>
      </c>
    </row>
    <row r="12" spans="1:14" x14ac:dyDescent="0.2">
      <c r="A12" s="23" t="s">
        <v>36</v>
      </c>
      <c r="B12" s="24" t="s">
        <v>37</v>
      </c>
      <c r="C12" s="25">
        <v>2285</v>
      </c>
      <c r="D12" s="25">
        <v>108</v>
      </c>
      <c r="E12" s="25">
        <v>87</v>
      </c>
      <c r="F12" s="25">
        <v>21</v>
      </c>
      <c r="G12" s="25">
        <f t="shared" si="0"/>
        <v>355</v>
      </c>
      <c r="H12" s="25">
        <v>336</v>
      </c>
      <c r="I12" s="25">
        <v>0</v>
      </c>
      <c r="J12" s="25">
        <v>19</v>
      </c>
      <c r="K12" s="25">
        <v>1989</v>
      </c>
      <c r="L12" s="26">
        <f t="shared" si="1"/>
        <v>50.5</v>
      </c>
      <c r="M12" s="26">
        <f t="shared" si="2"/>
        <v>157.19999999999999</v>
      </c>
      <c r="N12" s="26">
        <f t="shared" si="3"/>
        <v>-106.7</v>
      </c>
    </row>
    <row r="13" spans="1:14" x14ac:dyDescent="0.2">
      <c r="A13" s="23" t="s">
        <v>38</v>
      </c>
      <c r="B13" s="24" t="s">
        <v>39</v>
      </c>
      <c r="C13" s="25">
        <v>375</v>
      </c>
      <c r="D13" s="25">
        <v>25</v>
      </c>
      <c r="E13" s="25">
        <v>19</v>
      </c>
      <c r="F13" s="25">
        <v>6</v>
      </c>
      <c r="G13" s="25">
        <f t="shared" si="0"/>
        <v>112</v>
      </c>
      <c r="H13" s="25">
        <v>108</v>
      </c>
      <c r="I13" s="25">
        <v>0</v>
      </c>
      <c r="J13" s="25">
        <v>4</v>
      </c>
      <c r="K13" s="25">
        <v>277</v>
      </c>
      <c r="L13" s="26">
        <f t="shared" si="1"/>
        <v>76.7</v>
      </c>
      <c r="M13" s="26">
        <f t="shared" si="2"/>
        <v>331.3</v>
      </c>
      <c r="N13" s="26">
        <f t="shared" si="3"/>
        <v>-254.6</v>
      </c>
    </row>
    <row r="14" spans="1:14" x14ac:dyDescent="0.2">
      <c r="A14" s="23" t="s">
        <v>40</v>
      </c>
      <c r="B14" s="24" t="s">
        <v>41</v>
      </c>
      <c r="C14" s="25">
        <v>180</v>
      </c>
      <c r="D14" s="25">
        <v>5</v>
      </c>
      <c r="E14" s="25">
        <v>2</v>
      </c>
      <c r="F14" s="25">
        <v>3</v>
      </c>
      <c r="G14" s="25">
        <f t="shared" si="0"/>
        <v>30</v>
      </c>
      <c r="H14" s="25">
        <v>28</v>
      </c>
      <c r="I14" s="25">
        <v>0</v>
      </c>
      <c r="J14" s="25">
        <v>2</v>
      </c>
      <c r="K14" s="25">
        <v>152</v>
      </c>
      <c r="L14" s="26">
        <f t="shared" si="1"/>
        <v>30.1</v>
      </c>
      <c r="M14" s="26">
        <f t="shared" si="2"/>
        <v>168.7</v>
      </c>
      <c r="N14" s="26">
        <f t="shared" si="3"/>
        <v>-138.6</v>
      </c>
    </row>
    <row r="15" spans="1:14" x14ac:dyDescent="0.2">
      <c r="A15" s="22" t="s">
        <v>42</v>
      </c>
      <c r="B15" s="24" t="s">
        <v>43</v>
      </c>
      <c r="C15" s="25">
        <v>1505</v>
      </c>
      <c r="D15" s="25">
        <v>126</v>
      </c>
      <c r="E15" s="25">
        <v>105</v>
      </c>
      <c r="F15" s="25">
        <v>21</v>
      </c>
      <c r="G15" s="25">
        <f t="shared" si="0"/>
        <v>213</v>
      </c>
      <c r="H15" s="25">
        <v>194</v>
      </c>
      <c r="I15" s="25">
        <v>0</v>
      </c>
      <c r="J15" s="25">
        <v>19</v>
      </c>
      <c r="K15" s="25">
        <v>1413</v>
      </c>
      <c r="L15" s="26">
        <f t="shared" si="1"/>
        <v>86.4</v>
      </c>
      <c r="M15" s="26">
        <f t="shared" si="2"/>
        <v>133</v>
      </c>
      <c r="N15" s="26">
        <f t="shared" si="3"/>
        <v>-46.6</v>
      </c>
    </row>
    <row r="16" spans="1:14" x14ac:dyDescent="0.2">
      <c r="A16" s="23" t="s">
        <v>44</v>
      </c>
      <c r="B16" s="24" t="s">
        <v>45</v>
      </c>
      <c r="C16" s="25">
        <v>56</v>
      </c>
      <c r="D16" s="25">
        <v>4</v>
      </c>
      <c r="E16" s="25">
        <v>4</v>
      </c>
      <c r="F16" s="25">
        <v>0</v>
      </c>
      <c r="G16" s="25">
        <f t="shared" si="0"/>
        <v>12</v>
      </c>
      <c r="H16" s="25">
        <v>12</v>
      </c>
      <c r="I16" s="25">
        <v>0</v>
      </c>
      <c r="J16" s="25">
        <v>0</v>
      </c>
      <c r="K16" s="25">
        <v>49</v>
      </c>
      <c r="L16" s="26">
        <f t="shared" si="1"/>
        <v>76.2</v>
      </c>
      <c r="M16" s="26">
        <f t="shared" si="2"/>
        <v>228.6</v>
      </c>
      <c r="N16" s="26">
        <f t="shared" si="3"/>
        <v>-152.4</v>
      </c>
    </row>
    <row r="17" spans="1:14" x14ac:dyDescent="0.2">
      <c r="A17" s="23" t="s">
        <v>46</v>
      </c>
      <c r="B17" s="24" t="s">
        <v>47</v>
      </c>
      <c r="C17" s="25">
        <v>340</v>
      </c>
      <c r="D17" s="25">
        <v>8</v>
      </c>
      <c r="E17" s="25">
        <v>7</v>
      </c>
      <c r="F17" s="25">
        <v>1</v>
      </c>
      <c r="G17" s="25">
        <f t="shared" si="0"/>
        <v>50</v>
      </c>
      <c r="H17" s="25">
        <v>45</v>
      </c>
      <c r="I17" s="25">
        <v>0</v>
      </c>
      <c r="J17" s="25">
        <v>5</v>
      </c>
      <c r="K17" s="25">
        <v>287</v>
      </c>
      <c r="L17" s="26">
        <f t="shared" si="1"/>
        <v>25.5</v>
      </c>
      <c r="M17" s="26">
        <f t="shared" si="2"/>
        <v>143.5</v>
      </c>
      <c r="N17" s="26">
        <f t="shared" si="3"/>
        <v>-118</v>
      </c>
    </row>
    <row r="18" spans="1:14" x14ac:dyDescent="0.2">
      <c r="A18" s="23" t="s">
        <v>48</v>
      </c>
      <c r="B18" s="24" t="s">
        <v>49</v>
      </c>
      <c r="C18" s="25">
        <v>155</v>
      </c>
      <c r="D18" s="25">
        <v>41</v>
      </c>
      <c r="E18" s="25">
        <v>40</v>
      </c>
      <c r="F18" s="25">
        <v>1</v>
      </c>
      <c r="G18" s="25">
        <f t="shared" si="0"/>
        <v>24</v>
      </c>
      <c r="H18" s="25">
        <v>19</v>
      </c>
      <c r="I18" s="25">
        <v>0</v>
      </c>
      <c r="J18" s="25">
        <v>5</v>
      </c>
      <c r="K18" s="25">
        <v>176</v>
      </c>
      <c r="L18" s="26">
        <f t="shared" si="1"/>
        <v>247.7</v>
      </c>
      <c r="M18" s="26">
        <f t="shared" si="2"/>
        <v>114.8</v>
      </c>
      <c r="N18" s="26">
        <f t="shared" si="3"/>
        <v>132.9</v>
      </c>
    </row>
    <row r="19" spans="1:14" x14ac:dyDescent="0.2">
      <c r="A19" s="23" t="s">
        <v>50</v>
      </c>
      <c r="B19" s="24" t="s">
        <v>51</v>
      </c>
      <c r="C19" s="25">
        <v>376</v>
      </c>
      <c r="D19" s="25">
        <v>32</v>
      </c>
      <c r="E19" s="25">
        <v>20</v>
      </c>
      <c r="F19" s="25">
        <v>12</v>
      </c>
      <c r="G19" s="25">
        <f t="shared" si="0"/>
        <v>54</v>
      </c>
      <c r="H19" s="25">
        <v>49</v>
      </c>
      <c r="I19" s="25">
        <v>0</v>
      </c>
      <c r="J19" s="25">
        <v>5</v>
      </c>
      <c r="K19" s="25">
        <v>355</v>
      </c>
      <c r="L19" s="26">
        <f t="shared" si="1"/>
        <v>87.6</v>
      </c>
      <c r="M19" s="26">
        <f t="shared" si="2"/>
        <v>134.1</v>
      </c>
      <c r="N19" s="26">
        <f t="shared" si="3"/>
        <v>-46.5</v>
      </c>
    </row>
    <row r="20" spans="1:14" x14ac:dyDescent="0.2">
      <c r="A20" s="23" t="s">
        <v>52</v>
      </c>
      <c r="B20" s="24" t="s">
        <v>53</v>
      </c>
      <c r="C20" s="25">
        <v>578</v>
      </c>
      <c r="D20" s="25">
        <v>41</v>
      </c>
      <c r="E20" s="25">
        <v>34</v>
      </c>
      <c r="F20" s="25">
        <v>7</v>
      </c>
      <c r="G20" s="25">
        <f t="shared" si="0"/>
        <v>73</v>
      </c>
      <c r="H20" s="25">
        <v>69</v>
      </c>
      <c r="I20" s="25">
        <v>0</v>
      </c>
      <c r="J20" s="25">
        <v>4</v>
      </c>
      <c r="K20" s="25">
        <v>546</v>
      </c>
      <c r="L20" s="26">
        <f t="shared" si="1"/>
        <v>73</v>
      </c>
      <c r="M20" s="26">
        <f t="shared" si="2"/>
        <v>122.8</v>
      </c>
      <c r="N20" s="26">
        <f t="shared" si="3"/>
        <v>-49.8</v>
      </c>
    </row>
    <row r="21" spans="1:14" x14ac:dyDescent="0.2">
      <c r="A21" s="22" t="s">
        <v>54</v>
      </c>
      <c r="B21" s="24" t="s">
        <v>55</v>
      </c>
      <c r="C21" s="25">
        <v>39266</v>
      </c>
      <c r="D21" s="25">
        <v>2609</v>
      </c>
      <c r="E21" s="25">
        <v>2429</v>
      </c>
      <c r="F21" s="25">
        <v>180</v>
      </c>
      <c r="G21" s="25">
        <f t="shared" si="0"/>
        <v>6484</v>
      </c>
      <c r="H21" s="25">
        <v>6229</v>
      </c>
      <c r="I21" s="25">
        <v>3</v>
      </c>
      <c r="J21" s="25">
        <v>252</v>
      </c>
      <c r="K21" s="25">
        <v>35089</v>
      </c>
      <c r="L21" s="26">
        <f t="shared" si="1"/>
        <v>70.2</v>
      </c>
      <c r="M21" s="26">
        <f t="shared" si="2"/>
        <v>167.5</v>
      </c>
      <c r="N21" s="26">
        <f t="shared" si="3"/>
        <v>-97.3</v>
      </c>
    </row>
    <row r="22" spans="1:14" x14ac:dyDescent="0.2">
      <c r="A22" s="23" t="s">
        <v>56</v>
      </c>
      <c r="B22" s="24" t="s">
        <v>57</v>
      </c>
      <c r="C22" s="25">
        <v>3307</v>
      </c>
      <c r="D22" s="25">
        <v>272</v>
      </c>
      <c r="E22" s="25">
        <v>256</v>
      </c>
      <c r="F22" s="25">
        <v>16</v>
      </c>
      <c r="G22" s="25">
        <f t="shared" si="0"/>
        <v>539</v>
      </c>
      <c r="H22" s="25">
        <v>513</v>
      </c>
      <c r="I22" s="25">
        <v>0</v>
      </c>
      <c r="J22" s="25">
        <v>26</v>
      </c>
      <c r="K22" s="25">
        <v>3006</v>
      </c>
      <c r="L22" s="26">
        <f t="shared" si="1"/>
        <v>86.2</v>
      </c>
      <c r="M22" s="26">
        <f t="shared" si="2"/>
        <v>162.5</v>
      </c>
      <c r="N22" s="26">
        <f t="shared" si="3"/>
        <v>-76.3</v>
      </c>
    </row>
    <row r="23" spans="1:14" x14ac:dyDescent="0.2">
      <c r="A23" s="23" t="s">
        <v>58</v>
      </c>
      <c r="B23" s="24" t="s">
        <v>59</v>
      </c>
      <c r="C23" s="25">
        <v>415</v>
      </c>
      <c r="D23" s="25">
        <v>34</v>
      </c>
      <c r="E23" s="25">
        <v>32</v>
      </c>
      <c r="F23" s="25">
        <v>2</v>
      </c>
      <c r="G23" s="25">
        <f t="shared" si="0"/>
        <v>70</v>
      </c>
      <c r="H23" s="25">
        <v>64</v>
      </c>
      <c r="I23" s="25">
        <v>0</v>
      </c>
      <c r="J23" s="25">
        <v>6</v>
      </c>
      <c r="K23" s="25">
        <v>367</v>
      </c>
      <c r="L23" s="26">
        <f t="shared" si="1"/>
        <v>87</v>
      </c>
      <c r="M23" s="26">
        <f t="shared" si="2"/>
        <v>163.69999999999999</v>
      </c>
      <c r="N23" s="26">
        <f t="shared" si="3"/>
        <v>-76.7</v>
      </c>
    </row>
    <row r="24" spans="1:14" x14ac:dyDescent="0.2">
      <c r="A24" s="23" t="s">
        <v>60</v>
      </c>
      <c r="B24" s="24" t="s">
        <v>61</v>
      </c>
      <c r="C24" s="25">
        <v>78</v>
      </c>
      <c r="D24" s="25">
        <v>15</v>
      </c>
      <c r="E24" s="25">
        <v>15</v>
      </c>
      <c r="F24" s="25">
        <v>0</v>
      </c>
      <c r="G24" s="25">
        <f t="shared" si="0"/>
        <v>24</v>
      </c>
      <c r="H24" s="25">
        <v>24</v>
      </c>
      <c r="I24" s="25">
        <v>0</v>
      </c>
      <c r="J24" s="25">
        <v>0</v>
      </c>
      <c r="K24" s="25">
        <v>69</v>
      </c>
      <c r="L24" s="26">
        <f t="shared" si="1"/>
        <v>204.1</v>
      </c>
      <c r="M24" s="26">
        <f t="shared" si="2"/>
        <v>326.5</v>
      </c>
      <c r="N24" s="26">
        <f t="shared" si="3"/>
        <v>-122.4</v>
      </c>
    </row>
    <row r="25" spans="1:14" x14ac:dyDescent="0.2">
      <c r="A25" s="23" t="s">
        <v>62</v>
      </c>
      <c r="B25" s="24" t="s">
        <v>63</v>
      </c>
      <c r="C25" s="25">
        <v>1056</v>
      </c>
      <c r="D25" s="25">
        <v>63</v>
      </c>
      <c r="E25" s="25">
        <v>59</v>
      </c>
      <c r="F25" s="25">
        <v>4</v>
      </c>
      <c r="G25" s="25">
        <f t="shared" si="0"/>
        <v>194</v>
      </c>
      <c r="H25" s="25">
        <v>189</v>
      </c>
      <c r="I25" s="25">
        <v>1</v>
      </c>
      <c r="J25" s="25">
        <v>4</v>
      </c>
      <c r="K25" s="25">
        <v>890</v>
      </c>
      <c r="L25" s="26">
        <f t="shared" si="1"/>
        <v>64.7</v>
      </c>
      <c r="M25" s="26">
        <f t="shared" si="2"/>
        <v>194.2</v>
      </c>
      <c r="N25" s="26">
        <f t="shared" si="3"/>
        <v>-129.5</v>
      </c>
    </row>
    <row r="26" spans="1:14" x14ac:dyDescent="0.2">
      <c r="A26" s="23" t="s">
        <v>64</v>
      </c>
      <c r="B26" s="24" t="s">
        <v>65</v>
      </c>
      <c r="C26" s="25">
        <v>2277</v>
      </c>
      <c r="D26" s="25">
        <v>139</v>
      </c>
      <c r="E26" s="25">
        <v>132</v>
      </c>
      <c r="F26" s="25">
        <v>7</v>
      </c>
      <c r="G26" s="25">
        <f t="shared" si="0"/>
        <v>396</v>
      </c>
      <c r="H26" s="25">
        <v>384</v>
      </c>
      <c r="I26" s="25">
        <v>0</v>
      </c>
      <c r="J26" s="25">
        <v>12</v>
      </c>
      <c r="K26" s="25">
        <v>2012</v>
      </c>
      <c r="L26" s="26">
        <f t="shared" si="1"/>
        <v>64.8</v>
      </c>
      <c r="M26" s="26">
        <f t="shared" si="2"/>
        <v>179.1</v>
      </c>
      <c r="N26" s="26">
        <f t="shared" si="3"/>
        <v>-114.3</v>
      </c>
    </row>
    <row r="27" spans="1:14" x14ac:dyDescent="0.2">
      <c r="A27" s="23" t="s">
        <v>66</v>
      </c>
      <c r="B27" s="24" t="s">
        <v>67</v>
      </c>
      <c r="C27" s="25">
        <v>274</v>
      </c>
      <c r="D27" s="25">
        <v>8</v>
      </c>
      <c r="E27" s="25">
        <v>5</v>
      </c>
      <c r="F27" s="25">
        <v>3</v>
      </c>
      <c r="G27" s="25">
        <f t="shared" si="0"/>
        <v>45</v>
      </c>
      <c r="H27" s="25">
        <v>44</v>
      </c>
      <c r="I27" s="25">
        <v>0</v>
      </c>
      <c r="J27" s="25">
        <v>1</v>
      </c>
      <c r="K27" s="25">
        <v>233</v>
      </c>
      <c r="L27" s="26">
        <f t="shared" si="1"/>
        <v>31.6</v>
      </c>
      <c r="M27" s="26">
        <f t="shared" si="2"/>
        <v>173.6</v>
      </c>
      <c r="N27" s="26">
        <f t="shared" si="3"/>
        <v>-142</v>
      </c>
    </row>
    <row r="28" spans="1:14" x14ac:dyDescent="0.2">
      <c r="A28" s="23" t="s">
        <v>68</v>
      </c>
      <c r="B28" s="24" t="s">
        <v>69</v>
      </c>
      <c r="C28" s="25">
        <v>1699</v>
      </c>
      <c r="D28" s="25">
        <v>116</v>
      </c>
      <c r="E28" s="25">
        <v>109</v>
      </c>
      <c r="F28" s="25">
        <v>7</v>
      </c>
      <c r="G28" s="25">
        <f t="shared" si="0"/>
        <v>447</v>
      </c>
      <c r="H28" s="25">
        <v>439</v>
      </c>
      <c r="I28" s="25">
        <v>0</v>
      </c>
      <c r="J28" s="25">
        <v>8</v>
      </c>
      <c r="K28" s="25">
        <v>1322</v>
      </c>
      <c r="L28" s="26">
        <f t="shared" si="1"/>
        <v>76.8</v>
      </c>
      <c r="M28" s="26">
        <f t="shared" si="2"/>
        <v>290.60000000000002</v>
      </c>
      <c r="N28" s="26">
        <f t="shared" si="3"/>
        <v>-213.8</v>
      </c>
    </row>
    <row r="29" spans="1:14" x14ac:dyDescent="0.2">
      <c r="A29" s="23" t="s">
        <v>70</v>
      </c>
      <c r="B29" s="24" t="s">
        <v>71</v>
      </c>
      <c r="C29" s="25">
        <v>626</v>
      </c>
      <c r="D29" s="25">
        <v>24</v>
      </c>
      <c r="E29" s="25">
        <v>22</v>
      </c>
      <c r="F29" s="25">
        <v>2</v>
      </c>
      <c r="G29" s="25">
        <f t="shared" si="0"/>
        <v>107</v>
      </c>
      <c r="H29" s="25">
        <v>103</v>
      </c>
      <c r="I29" s="25">
        <v>0</v>
      </c>
      <c r="J29" s="25">
        <v>4</v>
      </c>
      <c r="K29" s="25">
        <v>534</v>
      </c>
      <c r="L29" s="26">
        <f t="shared" si="1"/>
        <v>41.4</v>
      </c>
      <c r="M29" s="26">
        <f t="shared" si="2"/>
        <v>177.6</v>
      </c>
      <c r="N29" s="26">
        <f t="shared" si="3"/>
        <v>-136.19999999999999</v>
      </c>
    </row>
    <row r="30" spans="1:14" x14ac:dyDescent="0.2">
      <c r="A30" s="23" t="s">
        <v>72</v>
      </c>
      <c r="B30" s="24" t="s">
        <v>73</v>
      </c>
      <c r="C30" s="25">
        <v>3523</v>
      </c>
      <c r="D30" s="25">
        <v>110</v>
      </c>
      <c r="E30" s="25">
        <v>104</v>
      </c>
      <c r="F30" s="25">
        <v>6</v>
      </c>
      <c r="G30" s="25">
        <f t="shared" si="0"/>
        <v>625</v>
      </c>
      <c r="H30" s="25">
        <v>615</v>
      </c>
      <c r="I30" s="25">
        <v>1</v>
      </c>
      <c r="J30" s="25">
        <v>9</v>
      </c>
      <c r="K30" s="25">
        <v>2975</v>
      </c>
      <c r="L30" s="26">
        <f t="shared" si="1"/>
        <v>33.9</v>
      </c>
      <c r="M30" s="26">
        <f t="shared" si="2"/>
        <v>189.3</v>
      </c>
      <c r="N30" s="26">
        <f t="shared" si="3"/>
        <v>-155.4</v>
      </c>
    </row>
    <row r="31" spans="1:14" x14ac:dyDescent="0.2">
      <c r="A31" s="23" t="s">
        <v>74</v>
      </c>
      <c r="B31" s="24" t="s">
        <v>75</v>
      </c>
      <c r="C31" s="25">
        <v>187</v>
      </c>
      <c r="D31" s="25">
        <v>8</v>
      </c>
      <c r="E31" s="25">
        <v>7</v>
      </c>
      <c r="F31" s="25">
        <v>1</v>
      </c>
      <c r="G31" s="25">
        <f t="shared" si="0"/>
        <v>37</v>
      </c>
      <c r="H31" s="25">
        <v>35</v>
      </c>
      <c r="I31" s="25">
        <v>0</v>
      </c>
      <c r="J31" s="25">
        <v>2</v>
      </c>
      <c r="K31" s="25">
        <v>154</v>
      </c>
      <c r="L31" s="26">
        <f t="shared" si="1"/>
        <v>46.9</v>
      </c>
      <c r="M31" s="26">
        <f t="shared" si="2"/>
        <v>205.3</v>
      </c>
      <c r="N31" s="26">
        <f t="shared" si="3"/>
        <v>-158.4</v>
      </c>
    </row>
    <row r="32" spans="1:14" x14ac:dyDescent="0.2">
      <c r="A32" s="23" t="s">
        <v>76</v>
      </c>
      <c r="B32" s="24" t="s">
        <v>77</v>
      </c>
      <c r="C32" s="25">
        <v>1681</v>
      </c>
      <c r="D32" s="25">
        <v>145</v>
      </c>
      <c r="E32" s="25">
        <v>137</v>
      </c>
      <c r="F32" s="25">
        <v>8</v>
      </c>
      <c r="G32" s="25">
        <f t="shared" si="0"/>
        <v>197</v>
      </c>
      <c r="H32" s="25">
        <v>182</v>
      </c>
      <c r="I32" s="25">
        <v>0</v>
      </c>
      <c r="J32" s="25">
        <v>15</v>
      </c>
      <c r="K32" s="25">
        <v>1654</v>
      </c>
      <c r="L32" s="26">
        <f t="shared" si="1"/>
        <v>87</v>
      </c>
      <c r="M32" s="26">
        <f t="shared" si="2"/>
        <v>109.1</v>
      </c>
      <c r="N32" s="26">
        <f t="shared" si="3"/>
        <v>-22.1</v>
      </c>
    </row>
    <row r="33" spans="1:14" x14ac:dyDescent="0.2">
      <c r="A33" s="23" t="s">
        <v>78</v>
      </c>
      <c r="B33" s="24" t="s">
        <v>79</v>
      </c>
      <c r="C33" s="25">
        <v>639</v>
      </c>
      <c r="D33" s="25">
        <v>50</v>
      </c>
      <c r="E33" s="25">
        <v>42</v>
      </c>
      <c r="F33" s="25">
        <v>8</v>
      </c>
      <c r="G33" s="25">
        <f t="shared" si="0"/>
        <v>72</v>
      </c>
      <c r="H33" s="25">
        <v>67</v>
      </c>
      <c r="I33" s="25">
        <v>1</v>
      </c>
      <c r="J33" s="25">
        <v>4</v>
      </c>
      <c r="K33" s="25">
        <v>611</v>
      </c>
      <c r="L33" s="26">
        <f t="shared" si="1"/>
        <v>80</v>
      </c>
      <c r="M33" s="26">
        <f t="shared" si="2"/>
        <v>107.2</v>
      </c>
      <c r="N33" s="26">
        <f t="shared" si="3"/>
        <v>-27.2</v>
      </c>
    </row>
    <row r="34" spans="1:14" x14ac:dyDescent="0.2">
      <c r="A34" s="23" t="s">
        <v>80</v>
      </c>
      <c r="B34" s="24" t="s">
        <v>81</v>
      </c>
      <c r="C34" s="25">
        <v>1754</v>
      </c>
      <c r="D34" s="25">
        <v>91</v>
      </c>
      <c r="E34" s="25">
        <v>82</v>
      </c>
      <c r="F34" s="25">
        <v>9</v>
      </c>
      <c r="G34" s="25">
        <f t="shared" si="0"/>
        <v>269</v>
      </c>
      <c r="H34" s="25">
        <v>256</v>
      </c>
      <c r="I34" s="25">
        <v>0</v>
      </c>
      <c r="J34" s="25">
        <v>13</v>
      </c>
      <c r="K34" s="25">
        <v>1581</v>
      </c>
      <c r="L34" s="26">
        <f t="shared" si="1"/>
        <v>54.6</v>
      </c>
      <c r="M34" s="26">
        <f t="shared" si="2"/>
        <v>153.5</v>
      </c>
      <c r="N34" s="26">
        <f t="shared" si="3"/>
        <v>-98.9</v>
      </c>
    </row>
    <row r="35" spans="1:14" x14ac:dyDescent="0.2">
      <c r="A35" s="23" t="s">
        <v>82</v>
      </c>
      <c r="B35" s="24" t="s">
        <v>83</v>
      </c>
      <c r="C35" s="25">
        <v>2001</v>
      </c>
      <c r="D35" s="25">
        <v>144</v>
      </c>
      <c r="E35" s="25">
        <v>125</v>
      </c>
      <c r="F35" s="25">
        <v>19</v>
      </c>
      <c r="G35" s="25">
        <f t="shared" si="0"/>
        <v>316</v>
      </c>
      <c r="H35" s="25">
        <v>299</v>
      </c>
      <c r="I35" s="25">
        <v>0</v>
      </c>
      <c r="J35" s="25">
        <v>17</v>
      </c>
      <c r="K35" s="25">
        <v>1805</v>
      </c>
      <c r="L35" s="26">
        <f t="shared" si="1"/>
        <v>75.7</v>
      </c>
      <c r="M35" s="26">
        <f t="shared" si="2"/>
        <v>157.1</v>
      </c>
      <c r="N35" s="26">
        <f t="shared" si="3"/>
        <v>-81.400000000000006</v>
      </c>
    </row>
    <row r="36" spans="1:14" x14ac:dyDescent="0.2">
      <c r="A36" s="23" t="s">
        <v>84</v>
      </c>
      <c r="B36" s="24" t="s">
        <v>85</v>
      </c>
      <c r="C36" s="25">
        <v>458</v>
      </c>
      <c r="D36" s="25">
        <v>18</v>
      </c>
      <c r="E36" s="25">
        <v>16</v>
      </c>
      <c r="F36" s="25">
        <v>2</v>
      </c>
      <c r="G36" s="25">
        <f t="shared" si="0"/>
        <v>95</v>
      </c>
      <c r="H36" s="25">
        <v>93</v>
      </c>
      <c r="I36" s="25">
        <v>0</v>
      </c>
      <c r="J36" s="25">
        <v>2</v>
      </c>
      <c r="K36" s="25">
        <v>376</v>
      </c>
      <c r="L36" s="26">
        <f t="shared" si="1"/>
        <v>43.2</v>
      </c>
      <c r="M36" s="26">
        <f t="shared" si="2"/>
        <v>223</v>
      </c>
      <c r="N36" s="26">
        <f t="shared" si="3"/>
        <v>-179.8</v>
      </c>
    </row>
    <row r="37" spans="1:14" x14ac:dyDescent="0.2">
      <c r="A37" s="23" t="s">
        <v>86</v>
      </c>
      <c r="B37" s="24" t="s">
        <v>87</v>
      </c>
      <c r="C37" s="25">
        <v>3748</v>
      </c>
      <c r="D37" s="25">
        <v>300</v>
      </c>
      <c r="E37" s="25">
        <v>274</v>
      </c>
      <c r="F37" s="25">
        <v>26</v>
      </c>
      <c r="G37" s="25">
        <f t="shared" si="0"/>
        <v>658</v>
      </c>
      <c r="H37" s="25">
        <v>623</v>
      </c>
      <c r="I37" s="25">
        <v>0</v>
      </c>
      <c r="J37" s="25">
        <v>35</v>
      </c>
      <c r="K37" s="25">
        <v>3413</v>
      </c>
      <c r="L37" s="26">
        <f t="shared" si="1"/>
        <v>83.8</v>
      </c>
      <c r="M37" s="26">
        <f t="shared" si="2"/>
        <v>174</v>
      </c>
      <c r="N37" s="26">
        <f t="shared" si="3"/>
        <v>-90.2</v>
      </c>
    </row>
    <row r="38" spans="1:14" x14ac:dyDescent="0.2">
      <c r="A38" s="23" t="s">
        <v>88</v>
      </c>
      <c r="B38" s="24" t="s">
        <v>89</v>
      </c>
      <c r="C38" s="25">
        <v>2360</v>
      </c>
      <c r="D38" s="25">
        <v>131</v>
      </c>
      <c r="E38" s="25">
        <v>117</v>
      </c>
      <c r="F38" s="25">
        <v>14</v>
      </c>
      <c r="G38" s="25">
        <f t="shared" si="0"/>
        <v>276</v>
      </c>
      <c r="H38" s="25">
        <v>264</v>
      </c>
      <c r="I38" s="25">
        <v>0</v>
      </c>
      <c r="J38" s="25">
        <v>12</v>
      </c>
      <c r="K38" s="25">
        <v>2194</v>
      </c>
      <c r="L38" s="26">
        <f t="shared" si="1"/>
        <v>57.5</v>
      </c>
      <c r="M38" s="26">
        <f t="shared" si="2"/>
        <v>115.9</v>
      </c>
      <c r="N38" s="26">
        <f t="shared" si="3"/>
        <v>-58.4</v>
      </c>
    </row>
    <row r="39" spans="1:14" x14ac:dyDescent="0.2">
      <c r="A39" s="23" t="s">
        <v>90</v>
      </c>
      <c r="B39" s="24" t="s">
        <v>91</v>
      </c>
      <c r="C39" s="25">
        <v>1373</v>
      </c>
      <c r="D39" s="25">
        <v>80</v>
      </c>
      <c r="E39" s="25">
        <v>74</v>
      </c>
      <c r="F39" s="25">
        <v>6</v>
      </c>
      <c r="G39" s="25">
        <f t="shared" si="0"/>
        <v>179</v>
      </c>
      <c r="H39" s="25">
        <v>166</v>
      </c>
      <c r="I39" s="25">
        <v>0</v>
      </c>
      <c r="J39" s="25">
        <v>13</v>
      </c>
      <c r="K39" s="25">
        <v>1274</v>
      </c>
      <c r="L39" s="26">
        <f t="shared" si="1"/>
        <v>60.4</v>
      </c>
      <c r="M39" s="26">
        <f t="shared" si="2"/>
        <v>125.4</v>
      </c>
      <c r="N39" s="26">
        <f t="shared" si="3"/>
        <v>-65</v>
      </c>
    </row>
    <row r="40" spans="1:14" x14ac:dyDescent="0.2">
      <c r="A40" s="23" t="s">
        <v>92</v>
      </c>
      <c r="B40" s="24" t="s">
        <v>93</v>
      </c>
      <c r="C40" s="25">
        <v>2446</v>
      </c>
      <c r="D40" s="25">
        <v>152</v>
      </c>
      <c r="E40" s="25">
        <v>134</v>
      </c>
      <c r="F40" s="25">
        <v>18</v>
      </c>
      <c r="G40" s="25">
        <f t="shared" si="0"/>
        <v>335</v>
      </c>
      <c r="H40" s="25">
        <v>313</v>
      </c>
      <c r="I40" s="25">
        <v>0</v>
      </c>
      <c r="J40" s="25">
        <v>22</v>
      </c>
      <c r="K40" s="25">
        <v>2239</v>
      </c>
      <c r="L40" s="26">
        <f t="shared" si="1"/>
        <v>64.900000000000006</v>
      </c>
      <c r="M40" s="26">
        <f t="shared" si="2"/>
        <v>133.6</v>
      </c>
      <c r="N40" s="26">
        <f t="shared" si="3"/>
        <v>-68.7</v>
      </c>
    </row>
    <row r="41" spans="1:14" x14ac:dyDescent="0.2">
      <c r="A41" s="23" t="s">
        <v>94</v>
      </c>
      <c r="B41" s="24" t="s">
        <v>95</v>
      </c>
      <c r="C41" s="25">
        <v>280</v>
      </c>
      <c r="D41" s="25">
        <v>17</v>
      </c>
      <c r="E41" s="25">
        <v>17</v>
      </c>
      <c r="F41" s="25">
        <v>0</v>
      </c>
      <c r="G41" s="25">
        <f t="shared" si="0"/>
        <v>49</v>
      </c>
      <c r="H41" s="25">
        <v>44</v>
      </c>
      <c r="I41" s="25">
        <v>0</v>
      </c>
      <c r="J41" s="25">
        <v>5</v>
      </c>
      <c r="K41" s="25">
        <v>241</v>
      </c>
      <c r="L41" s="26">
        <f t="shared" si="1"/>
        <v>65.3</v>
      </c>
      <c r="M41" s="26">
        <f t="shared" si="2"/>
        <v>168.9</v>
      </c>
      <c r="N41" s="26">
        <f t="shared" si="3"/>
        <v>-103.6</v>
      </c>
    </row>
    <row r="42" spans="1:14" x14ac:dyDescent="0.2">
      <c r="A42" s="23" t="s">
        <v>96</v>
      </c>
      <c r="B42" s="24" t="s">
        <v>97</v>
      </c>
      <c r="C42" s="25">
        <v>467</v>
      </c>
      <c r="D42" s="25">
        <v>20</v>
      </c>
      <c r="E42" s="25">
        <v>18</v>
      </c>
      <c r="F42" s="25">
        <v>2</v>
      </c>
      <c r="G42" s="25">
        <f t="shared" ref="G42:G73" si="4">H42+I42+J42</f>
        <v>67</v>
      </c>
      <c r="H42" s="25">
        <v>61</v>
      </c>
      <c r="I42" s="25">
        <v>0</v>
      </c>
      <c r="J42" s="25">
        <v>6</v>
      </c>
      <c r="K42" s="25">
        <v>413</v>
      </c>
      <c r="L42" s="26">
        <f t="shared" ref="L42:L73" si="5">IF(C42/2+K42/2&lt;&gt;0,1000*D42/(C42/2+K42/2),0)</f>
        <v>45.5</v>
      </c>
      <c r="M42" s="26">
        <f t="shared" ref="M42:M73" si="6">IF(C42/2+K42/2&lt;&gt;0,1000*H42/(C42/2+K42/2),0)</f>
        <v>138.6</v>
      </c>
      <c r="N42" s="26">
        <f t="shared" ref="N42:N73" si="7">L42-M42</f>
        <v>-93.1</v>
      </c>
    </row>
    <row r="43" spans="1:14" x14ac:dyDescent="0.2">
      <c r="A43" s="23" t="s">
        <v>98</v>
      </c>
      <c r="B43" s="24" t="s">
        <v>99</v>
      </c>
      <c r="C43" s="25">
        <v>2024</v>
      </c>
      <c r="D43" s="25">
        <v>134</v>
      </c>
      <c r="E43" s="25">
        <v>131</v>
      </c>
      <c r="F43" s="25">
        <v>3</v>
      </c>
      <c r="G43" s="25">
        <f t="shared" si="4"/>
        <v>407</v>
      </c>
      <c r="H43" s="25">
        <v>402</v>
      </c>
      <c r="I43" s="25">
        <v>0</v>
      </c>
      <c r="J43" s="25">
        <v>5</v>
      </c>
      <c r="K43" s="25">
        <v>1746</v>
      </c>
      <c r="L43" s="26">
        <f t="shared" si="5"/>
        <v>71.099999999999994</v>
      </c>
      <c r="M43" s="26">
        <f t="shared" si="6"/>
        <v>213.3</v>
      </c>
      <c r="N43" s="26">
        <f t="shared" si="7"/>
        <v>-142.19999999999999</v>
      </c>
    </row>
    <row r="44" spans="1:14" x14ac:dyDescent="0.2">
      <c r="A44" s="23" t="s">
        <v>100</v>
      </c>
      <c r="B44" s="24" t="s">
        <v>101</v>
      </c>
      <c r="C44" s="25">
        <v>1704</v>
      </c>
      <c r="D44" s="25">
        <v>105</v>
      </c>
      <c r="E44" s="25">
        <v>102</v>
      </c>
      <c r="F44" s="25">
        <v>3</v>
      </c>
      <c r="G44" s="25">
        <f t="shared" si="4"/>
        <v>237</v>
      </c>
      <c r="H44" s="25">
        <v>229</v>
      </c>
      <c r="I44" s="25">
        <v>0</v>
      </c>
      <c r="J44" s="25">
        <v>8</v>
      </c>
      <c r="K44" s="25">
        <v>1572</v>
      </c>
      <c r="L44" s="26">
        <f t="shared" si="5"/>
        <v>64.099999999999994</v>
      </c>
      <c r="M44" s="26">
        <f t="shared" si="6"/>
        <v>139.80000000000001</v>
      </c>
      <c r="N44" s="26">
        <f t="shared" si="7"/>
        <v>-75.7</v>
      </c>
    </row>
    <row r="45" spans="1:14" x14ac:dyDescent="0.2">
      <c r="A45" s="23" t="s">
        <v>102</v>
      </c>
      <c r="B45" s="24" t="s">
        <v>103</v>
      </c>
      <c r="C45" s="25">
        <v>4889</v>
      </c>
      <c r="D45" s="25">
        <v>433</v>
      </c>
      <c r="E45" s="25">
        <v>419</v>
      </c>
      <c r="F45" s="25">
        <v>14</v>
      </c>
      <c r="G45" s="25">
        <f t="shared" si="4"/>
        <v>843</v>
      </c>
      <c r="H45" s="25">
        <v>820</v>
      </c>
      <c r="I45" s="25">
        <v>0</v>
      </c>
      <c r="J45" s="25">
        <v>23</v>
      </c>
      <c r="K45" s="25">
        <v>4408</v>
      </c>
      <c r="L45" s="26">
        <f t="shared" si="5"/>
        <v>93.1</v>
      </c>
      <c r="M45" s="26">
        <f t="shared" si="6"/>
        <v>176.4</v>
      </c>
      <c r="N45" s="26">
        <f t="shared" si="7"/>
        <v>-83.3</v>
      </c>
    </row>
    <row r="46" spans="1:14" x14ac:dyDescent="0.2">
      <c r="A46" s="22" t="s">
        <v>104</v>
      </c>
      <c r="B46" s="24" t="s">
        <v>105</v>
      </c>
      <c r="C46" s="25">
        <v>1527</v>
      </c>
      <c r="D46" s="25">
        <v>76</v>
      </c>
      <c r="E46" s="25">
        <v>64</v>
      </c>
      <c r="F46" s="25">
        <v>12</v>
      </c>
      <c r="G46" s="25">
        <f t="shared" si="4"/>
        <v>196</v>
      </c>
      <c r="H46" s="25">
        <v>181</v>
      </c>
      <c r="I46" s="25">
        <v>0</v>
      </c>
      <c r="J46" s="25">
        <v>15</v>
      </c>
      <c r="K46" s="25">
        <v>1384</v>
      </c>
      <c r="L46" s="26">
        <f t="shared" si="5"/>
        <v>52.2</v>
      </c>
      <c r="M46" s="26">
        <f t="shared" si="6"/>
        <v>124.4</v>
      </c>
      <c r="N46" s="26">
        <f t="shared" si="7"/>
        <v>-72.2</v>
      </c>
    </row>
    <row r="47" spans="1:14" x14ac:dyDescent="0.2">
      <c r="A47" s="23" t="s">
        <v>106</v>
      </c>
      <c r="B47" s="24" t="s">
        <v>107</v>
      </c>
      <c r="C47" s="25">
        <v>1527</v>
      </c>
      <c r="D47" s="25">
        <v>76</v>
      </c>
      <c r="E47" s="25">
        <v>64</v>
      </c>
      <c r="F47" s="25">
        <v>12</v>
      </c>
      <c r="G47" s="25">
        <f t="shared" si="4"/>
        <v>196</v>
      </c>
      <c r="H47" s="25">
        <v>181</v>
      </c>
      <c r="I47" s="25">
        <v>0</v>
      </c>
      <c r="J47" s="25">
        <v>15</v>
      </c>
      <c r="K47" s="25">
        <v>1384</v>
      </c>
      <c r="L47" s="26">
        <f t="shared" si="5"/>
        <v>52.2</v>
      </c>
      <c r="M47" s="26">
        <f t="shared" si="6"/>
        <v>124.4</v>
      </c>
      <c r="N47" s="26">
        <f t="shared" si="7"/>
        <v>-72.2</v>
      </c>
    </row>
    <row r="48" spans="1:14" x14ac:dyDescent="0.2">
      <c r="A48" s="22" t="s">
        <v>108</v>
      </c>
      <c r="B48" s="24" t="s">
        <v>109</v>
      </c>
      <c r="C48" s="25">
        <v>2244</v>
      </c>
      <c r="D48" s="25">
        <v>194</v>
      </c>
      <c r="E48" s="25">
        <v>181</v>
      </c>
      <c r="F48" s="25">
        <v>13</v>
      </c>
      <c r="G48" s="25">
        <f t="shared" si="4"/>
        <v>367</v>
      </c>
      <c r="H48" s="25">
        <v>343</v>
      </c>
      <c r="I48" s="25">
        <v>0</v>
      </c>
      <c r="J48" s="25">
        <v>24</v>
      </c>
      <c r="K48" s="25">
        <v>1979</v>
      </c>
      <c r="L48" s="26">
        <f t="shared" si="5"/>
        <v>91.9</v>
      </c>
      <c r="M48" s="26">
        <f t="shared" si="6"/>
        <v>162.4</v>
      </c>
      <c r="N48" s="26">
        <f t="shared" si="7"/>
        <v>-70.5</v>
      </c>
    </row>
    <row r="49" spans="1:14" x14ac:dyDescent="0.2">
      <c r="A49" s="23" t="s">
        <v>110</v>
      </c>
      <c r="B49" s="24" t="s">
        <v>111</v>
      </c>
      <c r="C49" s="25">
        <v>127</v>
      </c>
      <c r="D49" s="25">
        <v>10</v>
      </c>
      <c r="E49" s="25">
        <v>8</v>
      </c>
      <c r="F49" s="25">
        <v>2</v>
      </c>
      <c r="G49" s="25">
        <f t="shared" si="4"/>
        <v>30</v>
      </c>
      <c r="H49" s="25">
        <v>30</v>
      </c>
      <c r="I49" s="25">
        <v>0</v>
      </c>
      <c r="J49" s="25">
        <v>0</v>
      </c>
      <c r="K49" s="25">
        <v>108</v>
      </c>
      <c r="L49" s="26">
        <f t="shared" si="5"/>
        <v>85.1</v>
      </c>
      <c r="M49" s="26">
        <f t="shared" si="6"/>
        <v>255.3</v>
      </c>
      <c r="N49" s="26">
        <f t="shared" si="7"/>
        <v>-170.2</v>
      </c>
    </row>
    <row r="50" spans="1:14" x14ac:dyDescent="0.2">
      <c r="A50" s="23" t="s">
        <v>112</v>
      </c>
      <c r="B50" s="24" t="s">
        <v>113</v>
      </c>
      <c r="C50" s="25">
        <v>345</v>
      </c>
      <c r="D50" s="25">
        <v>15</v>
      </c>
      <c r="E50" s="25">
        <v>14</v>
      </c>
      <c r="F50" s="25">
        <v>1</v>
      </c>
      <c r="G50" s="25">
        <f t="shared" si="4"/>
        <v>43</v>
      </c>
      <c r="H50" s="25">
        <v>41</v>
      </c>
      <c r="I50" s="25">
        <v>0</v>
      </c>
      <c r="J50" s="25">
        <v>2</v>
      </c>
      <c r="K50" s="25">
        <v>317</v>
      </c>
      <c r="L50" s="26">
        <f t="shared" si="5"/>
        <v>45.3</v>
      </c>
      <c r="M50" s="26">
        <f t="shared" si="6"/>
        <v>123.9</v>
      </c>
      <c r="N50" s="26">
        <f t="shared" si="7"/>
        <v>-78.599999999999994</v>
      </c>
    </row>
    <row r="51" spans="1:14" x14ac:dyDescent="0.2">
      <c r="A51" s="23" t="s">
        <v>114</v>
      </c>
      <c r="B51" s="24" t="s">
        <v>115</v>
      </c>
      <c r="C51" s="25">
        <v>1584</v>
      </c>
      <c r="D51" s="25">
        <v>163</v>
      </c>
      <c r="E51" s="25">
        <v>153</v>
      </c>
      <c r="F51" s="25">
        <v>10</v>
      </c>
      <c r="G51" s="25">
        <f t="shared" si="4"/>
        <v>279</v>
      </c>
      <c r="H51" s="25">
        <v>257</v>
      </c>
      <c r="I51" s="25">
        <v>0</v>
      </c>
      <c r="J51" s="25">
        <v>22</v>
      </c>
      <c r="K51" s="25">
        <v>1467</v>
      </c>
      <c r="L51" s="26">
        <f t="shared" si="5"/>
        <v>106.9</v>
      </c>
      <c r="M51" s="26">
        <f t="shared" si="6"/>
        <v>168.5</v>
      </c>
      <c r="N51" s="26">
        <f t="shared" si="7"/>
        <v>-61.6</v>
      </c>
    </row>
    <row r="52" spans="1:14" x14ac:dyDescent="0.2">
      <c r="A52" s="23" t="s">
        <v>116</v>
      </c>
      <c r="B52" s="24" t="s">
        <v>117</v>
      </c>
      <c r="C52" s="25">
        <v>188</v>
      </c>
      <c r="D52" s="25">
        <v>6</v>
      </c>
      <c r="E52" s="25">
        <v>6</v>
      </c>
      <c r="F52" s="25">
        <v>0</v>
      </c>
      <c r="G52" s="25">
        <f t="shared" si="4"/>
        <v>15</v>
      </c>
      <c r="H52" s="25">
        <v>15</v>
      </c>
      <c r="I52" s="25">
        <v>0</v>
      </c>
      <c r="J52" s="25">
        <v>0</v>
      </c>
      <c r="K52" s="25">
        <v>87</v>
      </c>
      <c r="L52" s="26">
        <f t="shared" si="5"/>
        <v>43.6</v>
      </c>
      <c r="M52" s="26">
        <f t="shared" si="6"/>
        <v>109.1</v>
      </c>
      <c r="N52" s="26">
        <f t="shared" si="7"/>
        <v>-65.5</v>
      </c>
    </row>
    <row r="53" spans="1:14" x14ac:dyDescent="0.2">
      <c r="A53" s="22" t="s">
        <v>118</v>
      </c>
      <c r="B53" s="24" t="s">
        <v>119</v>
      </c>
      <c r="C53" s="25">
        <v>83591</v>
      </c>
      <c r="D53" s="25">
        <v>9364</v>
      </c>
      <c r="E53" s="25">
        <v>9045</v>
      </c>
      <c r="F53" s="25">
        <v>319</v>
      </c>
      <c r="G53" s="25">
        <f t="shared" si="4"/>
        <v>23025</v>
      </c>
      <c r="H53" s="25">
        <v>22680</v>
      </c>
      <c r="I53" s="25">
        <v>4</v>
      </c>
      <c r="J53" s="25">
        <v>341</v>
      </c>
      <c r="K53" s="25">
        <v>70862</v>
      </c>
      <c r="L53" s="26">
        <f t="shared" si="5"/>
        <v>121.3</v>
      </c>
      <c r="M53" s="26">
        <f t="shared" si="6"/>
        <v>293.7</v>
      </c>
      <c r="N53" s="26">
        <f t="shared" si="7"/>
        <v>-172.4</v>
      </c>
    </row>
    <row r="54" spans="1:14" x14ac:dyDescent="0.2">
      <c r="A54" s="23" t="s">
        <v>120</v>
      </c>
      <c r="B54" s="24" t="s">
        <v>121</v>
      </c>
      <c r="C54" s="25">
        <v>45588</v>
      </c>
      <c r="D54" s="25">
        <v>4534</v>
      </c>
      <c r="E54" s="25">
        <v>4329</v>
      </c>
      <c r="F54" s="25">
        <v>205</v>
      </c>
      <c r="G54" s="25">
        <f t="shared" si="4"/>
        <v>12613</v>
      </c>
      <c r="H54" s="25">
        <v>12417</v>
      </c>
      <c r="I54" s="25">
        <v>4</v>
      </c>
      <c r="J54" s="25">
        <v>192</v>
      </c>
      <c r="K54" s="25">
        <v>38073</v>
      </c>
      <c r="L54" s="26">
        <f t="shared" si="5"/>
        <v>108.4</v>
      </c>
      <c r="M54" s="26">
        <f t="shared" si="6"/>
        <v>296.8</v>
      </c>
      <c r="N54" s="26">
        <f t="shared" si="7"/>
        <v>-188.4</v>
      </c>
    </row>
    <row r="55" spans="1:14" x14ac:dyDescent="0.2">
      <c r="A55" s="23" t="s">
        <v>122</v>
      </c>
      <c r="B55" s="24" t="s">
        <v>123</v>
      </c>
      <c r="C55" s="25">
        <v>4252</v>
      </c>
      <c r="D55" s="25">
        <v>459</v>
      </c>
      <c r="E55" s="25">
        <v>434</v>
      </c>
      <c r="F55" s="25">
        <v>25</v>
      </c>
      <c r="G55" s="25">
        <f t="shared" si="4"/>
        <v>882</v>
      </c>
      <c r="H55" s="25">
        <v>858</v>
      </c>
      <c r="I55" s="25">
        <v>0</v>
      </c>
      <c r="J55" s="25">
        <v>24</v>
      </c>
      <c r="K55" s="25">
        <v>3937</v>
      </c>
      <c r="L55" s="26">
        <f t="shared" si="5"/>
        <v>112.1</v>
      </c>
      <c r="M55" s="26">
        <f t="shared" si="6"/>
        <v>209.5</v>
      </c>
      <c r="N55" s="26">
        <f t="shared" si="7"/>
        <v>-97.4</v>
      </c>
    </row>
    <row r="56" spans="1:14" x14ac:dyDescent="0.2">
      <c r="A56" s="23" t="s">
        <v>124</v>
      </c>
      <c r="B56" s="24" t="s">
        <v>125</v>
      </c>
      <c r="C56" s="25">
        <v>33751</v>
      </c>
      <c r="D56" s="25">
        <v>4371</v>
      </c>
      <c r="E56" s="25">
        <v>4282</v>
      </c>
      <c r="F56" s="25">
        <v>89</v>
      </c>
      <c r="G56" s="25">
        <f t="shared" si="4"/>
        <v>9530</v>
      </c>
      <c r="H56" s="25">
        <v>9405</v>
      </c>
      <c r="I56" s="25">
        <v>0</v>
      </c>
      <c r="J56" s="25">
        <v>125</v>
      </c>
      <c r="K56" s="25">
        <v>28852</v>
      </c>
      <c r="L56" s="26">
        <f t="shared" si="5"/>
        <v>139.6</v>
      </c>
      <c r="M56" s="26">
        <f t="shared" si="6"/>
        <v>300.5</v>
      </c>
      <c r="N56" s="26">
        <f t="shared" si="7"/>
        <v>-160.9</v>
      </c>
    </row>
    <row r="57" spans="1:14" x14ac:dyDescent="0.2">
      <c r="A57" s="22" t="s">
        <v>126</v>
      </c>
      <c r="B57" s="24" t="s">
        <v>127</v>
      </c>
      <c r="C57" s="25">
        <v>248943</v>
      </c>
      <c r="D57" s="25">
        <v>17416</v>
      </c>
      <c r="E57" s="25">
        <v>16844</v>
      </c>
      <c r="F57" s="25">
        <v>565</v>
      </c>
      <c r="G57" s="25">
        <f t="shared" si="4"/>
        <v>67941</v>
      </c>
      <c r="H57" s="25">
        <v>66959</v>
      </c>
      <c r="I57" s="25">
        <v>11</v>
      </c>
      <c r="J57" s="25">
        <v>971</v>
      </c>
      <c r="K57" s="25">
        <v>197440</v>
      </c>
      <c r="L57" s="26">
        <f t="shared" si="5"/>
        <v>78</v>
      </c>
      <c r="M57" s="26">
        <f t="shared" si="6"/>
        <v>300</v>
      </c>
      <c r="N57" s="26">
        <f t="shared" si="7"/>
        <v>-222</v>
      </c>
    </row>
    <row r="58" spans="1:14" x14ac:dyDescent="0.2">
      <c r="A58" s="23" t="s">
        <v>128</v>
      </c>
      <c r="B58" s="24" t="s">
        <v>33</v>
      </c>
      <c r="C58" s="25">
        <v>18830</v>
      </c>
      <c r="D58" s="25">
        <v>1221</v>
      </c>
      <c r="E58" s="25">
        <v>1185</v>
      </c>
      <c r="F58" s="25">
        <v>36</v>
      </c>
      <c r="G58" s="25">
        <f t="shared" si="4"/>
        <v>5052</v>
      </c>
      <c r="H58" s="25">
        <v>4974</v>
      </c>
      <c r="I58" s="25">
        <v>0</v>
      </c>
      <c r="J58" s="25">
        <v>78</v>
      </c>
      <c r="K58" s="25">
        <v>14819</v>
      </c>
      <c r="L58" s="26">
        <f t="shared" si="5"/>
        <v>72.599999999999994</v>
      </c>
      <c r="M58" s="26">
        <f t="shared" si="6"/>
        <v>295.60000000000002</v>
      </c>
      <c r="N58" s="26">
        <f t="shared" si="7"/>
        <v>-223</v>
      </c>
    </row>
    <row r="59" spans="1:14" x14ac:dyDescent="0.2">
      <c r="A59" s="23" t="s">
        <v>129</v>
      </c>
      <c r="B59" s="24" t="s">
        <v>130</v>
      </c>
      <c r="C59" s="25">
        <v>187014</v>
      </c>
      <c r="D59" s="25">
        <v>13285</v>
      </c>
      <c r="E59" s="25">
        <v>12844</v>
      </c>
      <c r="F59" s="25">
        <v>435</v>
      </c>
      <c r="G59" s="25">
        <f t="shared" si="4"/>
        <v>53157</v>
      </c>
      <c r="H59" s="25">
        <v>52410</v>
      </c>
      <c r="I59" s="25">
        <v>8</v>
      </c>
      <c r="J59" s="25">
        <v>739</v>
      </c>
      <c r="K59" s="25">
        <v>146631</v>
      </c>
      <c r="L59" s="26">
        <f t="shared" si="5"/>
        <v>79.599999999999994</v>
      </c>
      <c r="M59" s="26">
        <f t="shared" si="6"/>
        <v>314.2</v>
      </c>
      <c r="N59" s="26">
        <f t="shared" si="7"/>
        <v>-234.6</v>
      </c>
    </row>
    <row r="60" spans="1:14" x14ac:dyDescent="0.2">
      <c r="A60" s="23" t="s">
        <v>131</v>
      </c>
      <c r="B60" s="24" t="s">
        <v>132</v>
      </c>
      <c r="C60" s="25">
        <v>43099</v>
      </c>
      <c r="D60" s="25">
        <v>2910</v>
      </c>
      <c r="E60" s="25">
        <v>2815</v>
      </c>
      <c r="F60" s="25">
        <v>94</v>
      </c>
      <c r="G60" s="25">
        <f t="shared" si="4"/>
        <v>9732</v>
      </c>
      <c r="H60" s="25">
        <v>9575</v>
      </c>
      <c r="I60" s="25">
        <v>3</v>
      </c>
      <c r="J60" s="25">
        <v>154</v>
      </c>
      <c r="K60" s="25">
        <v>35990</v>
      </c>
      <c r="L60" s="26">
        <f t="shared" si="5"/>
        <v>73.599999999999994</v>
      </c>
      <c r="M60" s="26">
        <f t="shared" si="6"/>
        <v>242.1</v>
      </c>
      <c r="N60" s="26">
        <f t="shared" si="7"/>
        <v>-168.5</v>
      </c>
    </row>
    <row r="61" spans="1:14" x14ac:dyDescent="0.2">
      <c r="A61" s="22" t="s">
        <v>133</v>
      </c>
      <c r="B61" s="24" t="s">
        <v>134</v>
      </c>
      <c r="C61" s="25">
        <v>33493</v>
      </c>
      <c r="D61" s="25">
        <v>2966</v>
      </c>
      <c r="E61" s="25">
        <v>2860</v>
      </c>
      <c r="F61" s="25">
        <v>105</v>
      </c>
      <c r="G61" s="25">
        <f t="shared" si="4"/>
        <v>8762</v>
      </c>
      <c r="H61" s="25">
        <v>8620</v>
      </c>
      <c r="I61" s="25">
        <v>0</v>
      </c>
      <c r="J61" s="25">
        <v>142</v>
      </c>
      <c r="K61" s="25">
        <v>28072</v>
      </c>
      <c r="L61" s="26">
        <f t="shared" si="5"/>
        <v>96.4</v>
      </c>
      <c r="M61" s="26">
        <f t="shared" si="6"/>
        <v>280</v>
      </c>
      <c r="N61" s="26">
        <f t="shared" si="7"/>
        <v>-183.6</v>
      </c>
    </row>
    <row r="62" spans="1:14" x14ac:dyDescent="0.2">
      <c r="A62" s="23" t="s">
        <v>135</v>
      </c>
      <c r="B62" s="24" t="s">
        <v>136</v>
      </c>
      <c r="C62" s="25">
        <v>16527</v>
      </c>
      <c r="D62" s="25">
        <v>1838</v>
      </c>
      <c r="E62" s="25">
        <v>1785</v>
      </c>
      <c r="F62" s="25">
        <v>53</v>
      </c>
      <c r="G62" s="25">
        <f t="shared" si="4"/>
        <v>5054</v>
      </c>
      <c r="H62" s="25">
        <v>4990</v>
      </c>
      <c r="I62" s="25">
        <v>0</v>
      </c>
      <c r="J62" s="25">
        <v>64</v>
      </c>
      <c r="K62" s="25">
        <v>13821</v>
      </c>
      <c r="L62" s="26">
        <f t="shared" si="5"/>
        <v>121.1</v>
      </c>
      <c r="M62" s="26">
        <f t="shared" si="6"/>
        <v>328.9</v>
      </c>
      <c r="N62" s="26">
        <f t="shared" si="7"/>
        <v>-207.8</v>
      </c>
    </row>
    <row r="63" spans="1:14" x14ac:dyDescent="0.2">
      <c r="A63" s="23" t="s">
        <v>137</v>
      </c>
      <c r="B63" s="24" t="s">
        <v>138</v>
      </c>
      <c r="C63" s="25">
        <v>367</v>
      </c>
      <c r="D63" s="25">
        <v>18</v>
      </c>
      <c r="E63" s="25">
        <v>17</v>
      </c>
      <c r="F63" s="25">
        <v>1</v>
      </c>
      <c r="G63" s="25">
        <f t="shared" si="4"/>
        <v>76</v>
      </c>
      <c r="H63" s="25">
        <v>72</v>
      </c>
      <c r="I63" s="25">
        <v>0</v>
      </c>
      <c r="J63" s="25">
        <v>4</v>
      </c>
      <c r="K63" s="25">
        <v>322</v>
      </c>
      <c r="L63" s="26">
        <f t="shared" si="5"/>
        <v>52.2</v>
      </c>
      <c r="M63" s="26">
        <f t="shared" si="6"/>
        <v>209</v>
      </c>
      <c r="N63" s="26">
        <f t="shared" si="7"/>
        <v>-156.80000000000001</v>
      </c>
    </row>
    <row r="64" spans="1:14" x14ac:dyDescent="0.2">
      <c r="A64" s="23" t="s">
        <v>139</v>
      </c>
      <c r="B64" s="24" t="s">
        <v>140</v>
      </c>
      <c r="C64" s="25">
        <v>356</v>
      </c>
      <c r="D64" s="25">
        <v>18</v>
      </c>
      <c r="E64" s="25">
        <v>18</v>
      </c>
      <c r="F64" s="25">
        <v>0</v>
      </c>
      <c r="G64" s="25">
        <f t="shared" si="4"/>
        <v>68</v>
      </c>
      <c r="H64" s="25">
        <v>64</v>
      </c>
      <c r="I64" s="25">
        <v>0</v>
      </c>
      <c r="J64" s="25">
        <v>4</v>
      </c>
      <c r="K64" s="25">
        <v>316</v>
      </c>
      <c r="L64" s="26">
        <f t="shared" si="5"/>
        <v>53.6</v>
      </c>
      <c r="M64" s="26">
        <f t="shared" si="6"/>
        <v>190.5</v>
      </c>
      <c r="N64" s="26">
        <f t="shared" si="7"/>
        <v>-136.9</v>
      </c>
    </row>
    <row r="65" spans="1:14" x14ac:dyDescent="0.2">
      <c r="A65" s="23" t="s">
        <v>141</v>
      </c>
      <c r="B65" s="24" t="s">
        <v>142</v>
      </c>
      <c r="C65" s="25">
        <v>14948</v>
      </c>
      <c r="D65" s="25">
        <v>874</v>
      </c>
      <c r="E65" s="25">
        <v>823</v>
      </c>
      <c r="F65" s="25">
        <v>50</v>
      </c>
      <c r="G65" s="25">
        <f t="shared" si="4"/>
        <v>3284</v>
      </c>
      <c r="H65" s="25">
        <v>3216</v>
      </c>
      <c r="I65" s="25">
        <v>0</v>
      </c>
      <c r="J65" s="25">
        <v>68</v>
      </c>
      <c r="K65" s="25">
        <v>12399</v>
      </c>
      <c r="L65" s="26">
        <f t="shared" si="5"/>
        <v>63.9</v>
      </c>
      <c r="M65" s="26">
        <f t="shared" si="6"/>
        <v>235.2</v>
      </c>
      <c r="N65" s="26">
        <f t="shared" si="7"/>
        <v>-171.3</v>
      </c>
    </row>
    <row r="66" spans="1:14" x14ac:dyDescent="0.2">
      <c r="A66" s="23" t="s">
        <v>143</v>
      </c>
      <c r="B66" s="24" t="s">
        <v>144</v>
      </c>
      <c r="C66" s="25">
        <v>1295</v>
      </c>
      <c r="D66" s="25">
        <v>218</v>
      </c>
      <c r="E66" s="25">
        <v>217</v>
      </c>
      <c r="F66" s="25">
        <v>1</v>
      </c>
      <c r="G66" s="25">
        <f t="shared" si="4"/>
        <v>280</v>
      </c>
      <c r="H66" s="25">
        <v>278</v>
      </c>
      <c r="I66" s="25">
        <v>0</v>
      </c>
      <c r="J66" s="25">
        <v>2</v>
      </c>
      <c r="K66" s="25">
        <v>1214</v>
      </c>
      <c r="L66" s="26">
        <f t="shared" si="5"/>
        <v>173.8</v>
      </c>
      <c r="M66" s="26">
        <f t="shared" si="6"/>
        <v>221.6</v>
      </c>
      <c r="N66" s="26">
        <f t="shared" si="7"/>
        <v>-47.8</v>
      </c>
    </row>
    <row r="67" spans="1:14" x14ac:dyDescent="0.2">
      <c r="A67" s="22" t="s">
        <v>145</v>
      </c>
      <c r="B67" s="24" t="s">
        <v>146</v>
      </c>
      <c r="C67" s="25">
        <v>16939</v>
      </c>
      <c r="D67" s="25">
        <v>1282</v>
      </c>
      <c r="E67" s="25">
        <v>1247</v>
      </c>
      <c r="F67" s="25">
        <v>34</v>
      </c>
      <c r="G67" s="25">
        <f t="shared" si="4"/>
        <v>2495</v>
      </c>
      <c r="H67" s="25">
        <v>2451</v>
      </c>
      <c r="I67" s="25">
        <v>0</v>
      </c>
      <c r="J67" s="25">
        <v>44</v>
      </c>
      <c r="K67" s="25">
        <v>16043</v>
      </c>
      <c r="L67" s="26">
        <f t="shared" si="5"/>
        <v>77.7</v>
      </c>
      <c r="M67" s="26">
        <f t="shared" si="6"/>
        <v>148.6</v>
      </c>
      <c r="N67" s="26">
        <f t="shared" si="7"/>
        <v>-70.900000000000006</v>
      </c>
    </row>
    <row r="68" spans="1:14" x14ac:dyDescent="0.2">
      <c r="A68" s="23" t="s">
        <v>147</v>
      </c>
      <c r="B68" s="24" t="s">
        <v>148</v>
      </c>
      <c r="C68" s="25">
        <v>2770</v>
      </c>
      <c r="D68" s="25">
        <v>227</v>
      </c>
      <c r="E68" s="25">
        <v>216</v>
      </c>
      <c r="F68" s="25">
        <v>11</v>
      </c>
      <c r="G68" s="25">
        <f t="shared" si="4"/>
        <v>397</v>
      </c>
      <c r="H68" s="25">
        <v>383</v>
      </c>
      <c r="I68" s="25">
        <v>0</v>
      </c>
      <c r="J68" s="25">
        <v>14</v>
      </c>
      <c r="K68" s="25">
        <v>2696</v>
      </c>
      <c r="L68" s="26">
        <f t="shared" si="5"/>
        <v>83.1</v>
      </c>
      <c r="M68" s="26">
        <f t="shared" si="6"/>
        <v>140.1</v>
      </c>
      <c r="N68" s="26">
        <f t="shared" si="7"/>
        <v>-57</v>
      </c>
    </row>
    <row r="69" spans="1:14" x14ac:dyDescent="0.2">
      <c r="A69" s="23" t="s">
        <v>149</v>
      </c>
      <c r="B69" s="24" t="s">
        <v>150</v>
      </c>
      <c r="C69" s="25">
        <v>14169</v>
      </c>
      <c r="D69" s="25">
        <v>1055</v>
      </c>
      <c r="E69" s="25">
        <v>1031</v>
      </c>
      <c r="F69" s="25">
        <v>23</v>
      </c>
      <c r="G69" s="25">
        <f t="shared" si="4"/>
        <v>2098</v>
      </c>
      <c r="H69" s="25">
        <v>2068</v>
      </c>
      <c r="I69" s="25">
        <v>0</v>
      </c>
      <c r="J69" s="25">
        <v>30</v>
      </c>
      <c r="K69" s="25">
        <v>13347</v>
      </c>
      <c r="L69" s="26">
        <f t="shared" si="5"/>
        <v>76.7</v>
      </c>
      <c r="M69" s="26">
        <f t="shared" si="6"/>
        <v>150.30000000000001</v>
      </c>
      <c r="N69" s="26">
        <f t="shared" si="7"/>
        <v>-73.599999999999994</v>
      </c>
    </row>
    <row r="70" spans="1:14" x14ac:dyDescent="0.2">
      <c r="A70" s="22" t="s">
        <v>151</v>
      </c>
      <c r="B70" s="24" t="s">
        <v>152</v>
      </c>
      <c r="C70" s="25">
        <v>37931</v>
      </c>
      <c r="D70" s="25">
        <v>2675</v>
      </c>
      <c r="E70" s="25">
        <v>2615</v>
      </c>
      <c r="F70" s="25">
        <v>60</v>
      </c>
      <c r="G70" s="25">
        <f t="shared" si="4"/>
        <v>5708</v>
      </c>
      <c r="H70" s="25">
        <v>5567</v>
      </c>
      <c r="I70" s="25">
        <v>4</v>
      </c>
      <c r="J70" s="25">
        <v>137</v>
      </c>
      <c r="K70" s="25">
        <v>34906</v>
      </c>
      <c r="L70" s="26">
        <f t="shared" si="5"/>
        <v>73.5</v>
      </c>
      <c r="M70" s="26">
        <f t="shared" si="6"/>
        <v>152.9</v>
      </c>
      <c r="N70" s="26">
        <f t="shared" si="7"/>
        <v>-79.400000000000006</v>
      </c>
    </row>
    <row r="71" spans="1:14" x14ac:dyDescent="0.2">
      <c r="A71" s="23" t="s">
        <v>153</v>
      </c>
      <c r="B71" s="24" t="s">
        <v>154</v>
      </c>
      <c r="C71" s="25">
        <v>4871</v>
      </c>
      <c r="D71" s="25">
        <v>114</v>
      </c>
      <c r="E71" s="25">
        <v>109</v>
      </c>
      <c r="F71" s="25">
        <v>5</v>
      </c>
      <c r="G71" s="25">
        <f t="shared" si="4"/>
        <v>635</v>
      </c>
      <c r="H71" s="25">
        <v>627</v>
      </c>
      <c r="I71" s="25">
        <v>0</v>
      </c>
      <c r="J71" s="25">
        <v>8</v>
      </c>
      <c r="K71" s="25">
        <v>4248</v>
      </c>
      <c r="L71" s="26">
        <f t="shared" si="5"/>
        <v>25</v>
      </c>
      <c r="M71" s="26">
        <f t="shared" si="6"/>
        <v>137.5</v>
      </c>
      <c r="N71" s="26">
        <f t="shared" si="7"/>
        <v>-112.5</v>
      </c>
    </row>
    <row r="72" spans="1:14" x14ac:dyDescent="0.2">
      <c r="A72" s="23" t="s">
        <v>155</v>
      </c>
      <c r="B72" s="24" t="s">
        <v>156</v>
      </c>
      <c r="C72" s="25">
        <v>3969</v>
      </c>
      <c r="D72" s="25">
        <v>237</v>
      </c>
      <c r="E72" s="25">
        <v>235</v>
      </c>
      <c r="F72" s="25">
        <v>2</v>
      </c>
      <c r="G72" s="25">
        <f t="shared" si="4"/>
        <v>523</v>
      </c>
      <c r="H72" s="25">
        <v>506</v>
      </c>
      <c r="I72" s="25">
        <v>0</v>
      </c>
      <c r="J72" s="25">
        <v>17</v>
      </c>
      <c r="K72" s="25">
        <v>3704</v>
      </c>
      <c r="L72" s="26">
        <f t="shared" si="5"/>
        <v>61.8</v>
      </c>
      <c r="M72" s="26">
        <f t="shared" si="6"/>
        <v>131.9</v>
      </c>
      <c r="N72" s="26">
        <f t="shared" si="7"/>
        <v>-70.099999999999994</v>
      </c>
    </row>
    <row r="73" spans="1:14" x14ac:dyDescent="0.2">
      <c r="A73" s="23" t="s">
        <v>157</v>
      </c>
      <c r="B73" s="24" t="s">
        <v>158</v>
      </c>
      <c r="C73" s="25">
        <v>1091</v>
      </c>
      <c r="D73" s="25">
        <v>16</v>
      </c>
      <c r="E73" s="25">
        <v>14</v>
      </c>
      <c r="F73" s="25">
        <v>2</v>
      </c>
      <c r="G73" s="25">
        <f t="shared" si="4"/>
        <v>132</v>
      </c>
      <c r="H73" s="25">
        <v>124</v>
      </c>
      <c r="I73" s="25">
        <v>2</v>
      </c>
      <c r="J73" s="25">
        <v>6</v>
      </c>
      <c r="K73" s="25">
        <v>984</v>
      </c>
      <c r="L73" s="26">
        <f t="shared" si="5"/>
        <v>15.4</v>
      </c>
      <c r="M73" s="26">
        <f t="shared" si="6"/>
        <v>119.5</v>
      </c>
      <c r="N73" s="26">
        <f t="shared" si="7"/>
        <v>-104.1</v>
      </c>
    </row>
    <row r="74" spans="1:14" x14ac:dyDescent="0.2">
      <c r="A74" s="23" t="s">
        <v>159</v>
      </c>
      <c r="B74" s="24" t="s">
        <v>160</v>
      </c>
      <c r="C74" s="25">
        <v>3080</v>
      </c>
      <c r="D74" s="25">
        <v>89</v>
      </c>
      <c r="E74" s="25">
        <v>84</v>
      </c>
      <c r="F74" s="25">
        <v>5</v>
      </c>
      <c r="G74" s="25">
        <f t="shared" ref="G74:G105" si="8">H74+I74+J74</f>
        <v>448</v>
      </c>
      <c r="H74" s="25">
        <v>434</v>
      </c>
      <c r="I74" s="25">
        <v>1</v>
      </c>
      <c r="J74" s="25">
        <v>13</v>
      </c>
      <c r="K74" s="25">
        <v>2658</v>
      </c>
      <c r="L74" s="26">
        <f t="shared" ref="L74:L105" si="9">IF(C74/2+K74/2&lt;&gt;0,1000*D74/(C74/2+K74/2),0)</f>
        <v>31</v>
      </c>
      <c r="M74" s="26">
        <f t="shared" ref="M74:M105" si="10">IF(C74/2+K74/2&lt;&gt;0,1000*H74/(C74/2+K74/2),0)</f>
        <v>151.30000000000001</v>
      </c>
      <c r="N74" s="26">
        <f t="shared" ref="N74:N105" si="11">L74-M74</f>
        <v>-120.3</v>
      </c>
    </row>
    <row r="75" spans="1:14" x14ac:dyDescent="0.2">
      <c r="A75" s="23" t="s">
        <v>161</v>
      </c>
      <c r="B75" s="24" t="s">
        <v>162</v>
      </c>
      <c r="C75" s="25">
        <v>18755</v>
      </c>
      <c r="D75" s="25">
        <v>1685</v>
      </c>
      <c r="E75" s="25">
        <v>1650</v>
      </c>
      <c r="F75" s="25">
        <v>35</v>
      </c>
      <c r="G75" s="25">
        <f t="shared" si="8"/>
        <v>3130</v>
      </c>
      <c r="H75" s="25">
        <v>3061</v>
      </c>
      <c r="I75" s="25">
        <v>0</v>
      </c>
      <c r="J75" s="25">
        <v>69</v>
      </c>
      <c r="K75" s="25">
        <v>17445</v>
      </c>
      <c r="L75" s="26">
        <f t="shared" si="9"/>
        <v>93.1</v>
      </c>
      <c r="M75" s="26">
        <f t="shared" si="10"/>
        <v>169.1</v>
      </c>
      <c r="N75" s="26">
        <f t="shared" si="11"/>
        <v>-76</v>
      </c>
    </row>
    <row r="76" spans="1:14" x14ac:dyDescent="0.2">
      <c r="A76" s="23" t="s">
        <v>163</v>
      </c>
      <c r="B76" s="24" t="s">
        <v>164</v>
      </c>
      <c r="C76" s="25">
        <v>6165</v>
      </c>
      <c r="D76" s="25">
        <v>534</v>
      </c>
      <c r="E76" s="25">
        <v>523</v>
      </c>
      <c r="F76" s="25">
        <v>11</v>
      </c>
      <c r="G76" s="25">
        <f t="shared" si="8"/>
        <v>840</v>
      </c>
      <c r="H76" s="25">
        <v>815</v>
      </c>
      <c r="I76" s="25">
        <v>1</v>
      </c>
      <c r="J76" s="25">
        <v>24</v>
      </c>
      <c r="K76" s="25">
        <v>5867</v>
      </c>
      <c r="L76" s="26">
        <f t="shared" si="9"/>
        <v>88.8</v>
      </c>
      <c r="M76" s="26">
        <f t="shared" si="10"/>
        <v>135.5</v>
      </c>
      <c r="N76" s="26">
        <f t="shared" si="11"/>
        <v>-46.7</v>
      </c>
    </row>
    <row r="77" spans="1:14" x14ac:dyDescent="0.2">
      <c r="A77" s="22" t="s">
        <v>165</v>
      </c>
      <c r="B77" s="24" t="s">
        <v>166</v>
      </c>
      <c r="C77" s="25">
        <v>17834</v>
      </c>
      <c r="D77" s="25">
        <v>1133</v>
      </c>
      <c r="E77" s="25">
        <v>1083</v>
      </c>
      <c r="F77" s="25">
        <v>50</v>
      </c>
      <c r="G77" s="25">
        <f t="shared" si="8"/>
        <v>2409</v>
      </c>
      <c r="H77" s="25">
        <v>2312</v>
      </c>
      <c r="I77" s="25">
        <v>0</v>
      </c>
      <c r="J77" s="25">
        <v>97</v>
      </c>
      <c r="K77" s="25">
        <v>16278</v>
      </c>
      <c r="L77" s="26">
        <f t="shared" si="9"/>
        <v>66.400000000000006</v>
      </c>
      <c r="M77" s="26">
        <f t="shared" si="10"/>
        <v>135.6</v>
      </c>
      <c r="N77" s="26">
        <f t="shared" si="11"/>
        <v>-69.2</v>
      </c>
    </row>
    <row r="78" spans="1:14" x14ac:dyDescent="0.2">
      <c r="A78" s="23" t="s">
        <v>167</v>
      </c>
      <c r="B78" s="24" t="s">
        <v>168</v>
      </c>
      <c r="C78" s="25">
        <v>13865</v>
      </c>
      <c r="D78" s="25">
        <v>849</v>
      </c>
      <c r="E78" s="25">
        <v>816</v>
      </c>
      <c r="F78" s="25">
        <v>33</v>
      </c>
      <c r="G78" s="25">
        <f t="shared" si="8"/>
        <v>1719</v>
      </c>
      <c r="H78" s="25">
        <v>1634</v>
      </c>
      <c r="I78" s="25">
        <v>0</v>
      </c>
      <c r="J78" s="25">
        <v>85</v>
      </c>
      <c r="K78" s="25">
        <v>12780</v>
      </c>
      <c r="L78" s="26">
        <f t="shared" si="9"/>
        <v>63.7</v>
      </c>
      <c r="M78" s="26">
        <f t="shared" si="10"/>
        <v>122.6</v>
      </c>
      <c r="N78" s="26">
        <f t="shared" si="11"/>
        <v>-58.9</v>
      </c>
    </row>
    <row r="79" spans="1:14" x14ac:dyDescent="0.2">
      <c r="A79" s="23" t="s">
        <v>169</v>
      </c>
      <c r="B79" s="24" t="s">
        <v>170</v>
      </c>
      <c r="C79" s="25">
        <v>388</v>
      </c>
      <c r="D79" s="25">
        <v>6</v>
      </c>
      <c r="E79" s="25">
        <v>3</v>
      </c>
      <c r="F79" s="25">
        <v>3</v>
      </c>
      <c r="G79" s="25">
        <f t="shared" si="8"/>
        <v>70</v>
      </c>
      <c r="H79" s="25">
        <v>70</v>
      </c>
      <c r="I79" s="25">
        <v>0</v>
      </c>
      <c r="J79" s="25">
        <v>0</v>
      </c>
      <c r="K79" s="25">
        <v>318</v>
      </c>
      <c r="L79" s="26">
        <f t="shared" si="9"/>
        <v>17</v>
      </c>
      <c r="M79" s="26">
        <f t="shared" si="10"/>
        <v>198.3</v>
      </c>
      <c r="N79" s="26">
        <f t="shared" si="11"/>
        <v>-181.3</v>
      </c>
    </row>
    <row r="80" spans="1:14" x14ac:dyDescent="0.2">
      <c r="A80" s="23" t="s">
        <v>171</v>
      </c>
      <c r="B80" s="24" t="s">
        <v>172</v>
      </c>
      <c r="C80" s="25">
        <v>3581</v>
      </c>
      <c r="D80" s="25">
        <v>278</v>
      </c>
      <c r="E80" s="25">
        <v>264</v>
      </c>
      <c r="F80" s="25">
        <v>14</v>
      </c>
      <c r="G80" s="25">
        <f t="shared" si="8"/>
        <v>620</v>
      </c>
      <c r="H80" s="25">
        <v>608</v>
      </c>
      <c r="I80" s="25">
        <v>0</v>
      </c>
      <c r="J80" s="25">
        <v>12</v>
      </c>
      <c r="K80" s="25">
        <v>3180</v>
      </c>
      <c r="L80" s="26">
        <f t="shared" si="9"/>
        <v>82.2</v>
      </c>
      <c r="M80" s="26">
        <f t="shared" si="10"/>
        <v>179.9</v>
      </c>
      <c r="N80" s="26">
        <f t="shared" si="11"/>
        <v>-97.7</v>
      </c>
    </row>
    <row r="81" spans="1:14" x14ac:dyDescent="0.2">
      <c r="A81" s="22" t="s">
        <v>173</v>
      </c>
      <c r="B81" s="24" t="s">
        <v>174</v>
      </c>
      <c r="C81" s="25">
        <v>42594</v>
      </c>
      <c r="D81" s="25">
        <v>1844</v>
      </c>
      <c r="E81" s="25">
        <v>1691</v>
      </c>
      <c r="F81" s="25">
        <v>145</v>
      </c>
      <c r="G81" s="25">
        <f t="shared" si="8"/>
        <v>4083</v>
      </c>
      <c r="H81" s="25">
        <v>3904</v>
      </c>
      <c r="I81" s="25">
        <v>0</v>
      </c>
      <c r="J81" s="25">
        <v>179</v>
      </c>
      <c r="K81" s="25">
        <v>41293</v>
      </c>
      <c r="L81" s="26">
        <f t="shared" si="9"/>
        <v>44</v>
      </c>
      <c r="M81" s="26">
        <f t="shared" si="10"/>
        <v>93.1</v>
      </c>
      <c r="N81" s="26">
        <f t="shared" si="11"/>
        <v>-49.1</v>
      </c>
    </row>
    <row r="82" spans="1:14" x14ac:dyDescent="0.2">
      <c r="A82" s="23" t="s">
        <v>175</v>
      </c>
      <c r="B82" s="24" t="s">
        <v>176</v>
      </c>
      <c r="C82" s="25">
        <v>42594</v>
      </c>
      <c r="D82" s="25">
        <v>1844</v>
      </c>
      <c r="E82" s="25">
        <v>1691</v>
      </c>
      <c r="F82" s="25">
        <v>145</v>
      </c>
      <c r="G82" s="25">
        <f t="shared" si="8"/>
        <v>4083</v>
      </c>
      <c r="H82" s="25">
        <v>3904</v>
      </c>
      <c r="I82" s="25">
        <v>0</v>
      </c>
      <c r="J82" s="25">
        <v>179</v>
      </c>
      <c r="K82" s="25">
        <v>41293</v>
      </c>
      <c r="L82" s="26">
        <f t="shared" si="9"/>
        <v>44</v>
      </c>
      <c r="M82" s="26">
        <f t="shared" si="10"/>
        <v>93.1</v>
      </c>
      <c r="N82" s="26">
        <f t="shared" si="11"/>
        <v>-49.1</v>
      </c>
    </row>
    <row r="83" spans="1:14" x14ac:dyDescent="0.2">
      <c r="A83" s="22" t="s">
        <v>177</v>
      </c>
      <c r="B83" s="24" t="s">
        <v>178</v>
      </c>
      <c r="C83" s="25">
        <v>89257</v>
      </c>
      <c r="D83" s="25">
        <v>5963</v>
      </c>
      <c r="E83" s="25">
        <v>5702</v>
      </c>
      <c r="F83" s="25">
        <v>250</v>
      </c>
      <c r="G83" s="25">
        <f t="shared" si="8"/>
        <v>15483</v>
      </c>
      <c r="H83" s="25">
        <v>15123</v>
      </c>
      <c r="I83" s="25">
        <v>2</v>
      </c>
      <c r="J83" s="25">
        <v>358</v>
      </c>
      <c r="K83" s="25">
        <v>78948</v>
      </c>
      <c r="L83" s="26">
        <f t="shared" si="9"/>
        <v>70.900000000000006</v>
      </c>
      <c r="M83" s="26">
        <f t="shared" si="10"/>
        <v>179.8</v>
      </c>
      <c r="N83" s="26">
        <f t="shared" si="11"/>
        <v>-108.9</v>
      </c>
    </row>
    <row r="84" spans="1:14" x14ac:dyDescent="0.2">
      <c r="A84" s="23" t="s">
        <v>179</v>
      </c>
      <c r="B84" s="24" t="s">
        <v>180</v>
      </c>
      <c r="C84" s="25">
        <v>23504</v>
      </c>
      <c r="D84" s="25">
        <v>1368</v>
      </c>
      <c r="E84" s="25">
        <v>1290</v>
      </c>
      <c r="F84" s="25">
        <v>68</v>
      </c>
      <c r="G84" s="25">
        <f t="shared" si="8"/>
        <v>4044</v>
      </c>
      <c r="H84" s="25">
        <v>3968</v>
      </c>
      <c r="I84" s="25">
        <v>1</v>
      </c>
      <c r="J84" s="25">
        <v>75</v>
      </c>
      <c r="K84" s="25">
        <v>20613</v>
      </c>
      <c r="L84" s="26">
        <f t="shared" si="9"/>
        <v>62</v>
      </c>
      <c r="M84" s="26">
        <f t="shared" si="10"/>
        <v>179.9</v>
      </c>
      <c r="N84" s="26">
        <f t="shared" si="11"/>
        <v>-117.9</v>
      </c>
    </row>
    <row r="85" spans="1:14" x14ac:dyDescent="0.2">
      <c r="A85" s="23" t="s">
        <v>181</v>
      </c>
      <c r="B85" s="24" t="s">
        <v>182</v>
      </c>
      <c r="C85" s="25">
        <v>13793</v>
      </c>
      <c r="D85" s="25">
        <v>947</v>
      </c>
      <c r="E85" s="25">
        <v>920</v>
      </c>
      <c r="F85" s="25">
        <v>27</v>
      </c>
      <c r="G85" s="25">
        <f t="shared" si="8"/>
        <v>1959</v>
      </c>
      <c r="H85" s="25">
        <v>1882</v>
      </c>
      <c r="I85" s="25">
        <v>0</v>
      </c>
      <c r="J85" s="25">
        <v>77</v>
      </c>
      <c r="K85" s="25">
        <v>12632</v>
      </c>
      <c r="L85" s="26">
        <f t="shared" si="9"/>
        <v>71.7</v>
      </c>
      <c r="M85" s="26">
        <f t="shared" si="10"/>
        <v>142.4</v>
      </c>
      <c r="N85" s="26">
        <f t="shared" si="11"/>
        <v>-70.7</v>
      </c>
    </row>
    <row r="86" spans="1:14" x14ac:dyDescent="0.2">
      <c r="A86" s="23" t="s">
        <v>183</v>
      </c>
      <c r="B86" s="24" t="s">
        <v>184</v>
      </c>
      <c r="C86" s="25">
        <v>15903</v>
      </c>
      <c r="D86" s="25">
        <v>1041</v>
      </c>
      <c r="E86" s="25">
        <v>962</v>
      </c>
      <c r="F86" s="25">
        <v>79</v>
      </c>
      <c r="G86" s="25">
        <f t="shared" si="8"/>
        <v>2013</v>
      </c>
      <c r="H86" s="25">
        <v>1928</v>
      </c>
      <c r="I86" s="25">
        <v>0</v>
      </c>
      <c r="J86" s="25">
        <v>85</v>
      </c>
      <c r="K86" s="25">
        <v>14932</v>
      </c>
      <c r="L86" s="26">
        <f t="shared" si="9"/>
        <v>67.5</v>
      </c>
      <c r="M86" s="26">
        <f t="shared" si="10"/>
        <v>125.1</v>
      </c>
      <c r="N86" s="26">
        <f t="shared" si="11"/>
        <v>-57.6</v>
      </c>
    </row>
    <row r="87" spans="1:14" x14ac:dyDescent="0.2">
      <c r="A87" s="23" t="s">
        <v>185</v>
      </c>
      <c r="B87" s="24" t="s">
        <v>186</v>
      </c>
      <c r="C87" s="25">
        <v>10938</v>
      </c>
      <c r="D87" s="25">
        <v>571</v>
      </c>
      <c r="E87" s="25">
        <v>538</v>
      </c>
      <c r="F87" s="25">
        <v>32</v>
      </c>
      <c r="G87" s="25">
        <f t="shared" si="8"/>
        <v>1185</v>
      </c>
      <c r="H87" s="25">
        <v>1127</v>
      </c>
      <c r="I87" s="25">
        <v>1</v>
      </c>
      <c r="J87" s="25">
        <v>57</v>
      </c>
      <c r="K87" s="25">
        <v>10224</v>
      </c>
      <c r="L87" s="26">
        <f t="shared" si="9"/>
        <v>54</v>
      </c>
      <c r="M87" s="26">
        <f t="shared" si="10"/>
        <v>106.5</v>
      </c>
      <c r="N87" s="26">
        <f t="shared" si="11"/>
        <v>-52.5</v>
      </c>
    </row>
    <row r="88" spans="1:14" x14ac:dyDescent="0.2">
      <c r="A88" s="23" t="s">
        <v>187</v>
      </c>
      <c r="B88" s="24" t="s">
        <v>188</v>
      </c>
      <c r="C88" s="25">
        <v>21332</v>
      </c>
      <c r="D88" s="25">
        <v>1766</v>
      </c>
      <c r="E88" s="25">
        <v>1736</v>
      </c>
      <c r="F88" s="25">
        <v>30</v>
      </c>
      <c r="G88" s="25">
        <f t="shared" si="8"/>
        <v>5641</v>
      </c>
      <c r="H88" s="25">
        <v>5590</v>
      </c>
      <c r="I88" s="25">
        <v>0</v>
      </c>
      <c r="J88" s="25">
        <v>51</v>
      </c>
      <c r="K88" s="25">
        <v>17119</v>
      </c>
      <c r="L88" s="26">
        <f t="shared" si="9"/>
        <v>91.9</v>
      </c>
      <c r="M88" s="26">
        <f t="shared" si="10"/>
        <v>290.8</v>
      </c>
      <c r="N88" s="26">
        <f t="shared" si="11"/>
        <v>-198.9</v>
      </c>
    </row>
    <row r="89" spans="1:14" x14ac:dyDescent="0.2">
      <c r="A89" s="23" t="s">
        <v>189</v>
      </c>
      <c r="B89" s="24" t="s">
        <v>190</v>
      </c>
      <c r="C89" s="25">
        <v>3504</v>
      </c>
      <c r="D89" s="25">
        <v>247</v>
      </c>
      <c r="E89" s="25">
        <v>233</v>
      </c>
      <c r="F89" s="25">
        <v>14</v>
      </c>
      <c r="G89" s="25">
        <f t="shared" si="8"/>
        <v>614</v>
      </c>
      <c r="H89" s="25">
        <v>603</v>
      </c>
      <c r="I89" s="25">
        <v>0</v>
      </c>
      <c r="J89" s="25">
        <v>11</v>
      </c>
      <c r="K89" s="25">
        <v>3147</v>
      </c>
      <c r="L89" s="26">
        <f t="shared" si="9"/>
        <v>74.3</v>
      </c>
      <c r="M89" s="26">
        <f t="shared" si="10"/>
        <v>181.3</v>
      </c>
      <c r="N89" s="26">
        <f t="shared" si="11"/>
        <v>-107</v>
      </c>
    </row>
    <row r="90" spans="1:14" x14ac:dyDescent="0.2">
      <c r="A90" s="23" t="s">
        <v>191</v>
      </c>
      <c r="B90" s="24" t="s">
        <v>192</v>
      </c>
      <c r="C90" s="25">
        <v>283</v>
      </c>
      <c r="D90" s="25">
        <v>23</v>
      </c>
      <c r="E90" s="25">
        <v>23</v>
      </c>
      <c r="F90" s="25">
        <v>0</v>
      </c>
      <c r="G90" s="25">
        <f t="shared" si="8"/>
        <v>27</v>
      </c>
      <c r="H90" s="25">
        <v>25</v>
      </c>
      <c r="I90" s="25">
        <v>0</v>
      </c>
      <c r="J90" s="25">
        <v>2</v>
      </c>
      <c r="K90" s="25">
        <v>281</v>
      </c>
      <c r="L90" s="26">
        <f t="shared" si="9"/>
        <v>81.599999999999994</v>
      </c>
      <c r="M90" s="26">
        <f t="shared" si="10"/>
        <v>88.7</v>
      </c>
      <c r="N90" s="26">
        <f t="shared" si="11"/>
        <v>-7.1</v>
      </c>
    </row>
    <row r="91" spans="1:14" x14ac:dyDescent="0.2">
      <c r="A91" s="22" t="s">
        <v>193</v>
      </c>
      <c r="B91" s="24" t="s">
        <v>194</v>
      </c>
      <c r="C91" s="25">
        <v>37498</v>
      </c>
      <c r="D91" s="25">
        <v>2805</v>
      </c>
      <c r="E91" s="25">
        <v>2715</v>
      </c>
      <c r="F91" s="25">
        <v>87</v>
      </c>
      <c r="G91" s="25">
        <f t="shared" si="8"/>
        <v>8385</v>
      </c>
      <c r="H91" s="25">
        <v>8255</v>
      </c>
      <c r="I91" s="25">
        <v>0</v>
      </c>
      <c r="J91" s="25">
        <v>130</v>
      </c>
      <c r="K91" s="25">
        <v>31987</v>
      </c>
      <c r="L91" s="26">
        <f t="shared" si="9"/>
        <v>80.7</v>
      </c>
      <c r="M91" s="26">
        <f t="shared" si="10"/>
        <v>237.6</v>
      </c>
      <c r="N91" s="26">
        <f t="shared" si="11"/>
        <v>-156.9</v>
      </c>
    </row>
    <row r="92" spans="1:14" x14ac:dyDescent="0.2">
      <c r="A92" s="23" t="s">
        <v>195</v>
      </c>
      <c r="B92" s="24" t="s">
        <v>196</v>
      </c>
      <c r="C92" s="25">
        <v>4971</v>
      </c>
      <c r="D92" s="25">
        <v>423</v>
      </c>
      <c r="E92" s="25">
        <v>406</v>
      </c>
      <c r="F92" s="25">
        <v>15</v>
      </c>
      <c r="G92" s="25">
        <f t="shared" si="8"/>
        <v>1003</v>
      </c>
      <c r="H92" s="25">
        <v>980</v>
      </c>
      <c r="I92" s="25">
        <v>0</v>
      </c>
      <c r="J92" s="25">
        <v>23</v>
      </c>
      <c r="K92" s="25">
        <v>4390</v>
      </c>
      <c r="L92" s="26">
        <f t="shared" si="9"/>
        <v>90.4</v>
      </c>
      <c r="M92" s="26">
        <f t="shared" si="10"/>
        <v>209.4</v>
      </c>
      <c r="N92" s="26">
        <f t="shared" si="11"/>
        <v>-119</v>
      </c>
    </row>
    <row r="93" spans="1:14" x14ac:dyDescent="0.2">
      <c r="A93" s="23" t="s">
        <v>197</v>
      </c>
      <c r="B93" s="24" t="s">
        <v>198</v>
      </c>
      <c r="C93" s="25">
        <v>3034</v>
      </c>
      <c r="D93" s="25">
        <v>256</v>
      </c>
      <c r="E93" s="25">
        <v>249</v>
      </c>
      <c r="F93" s="25">
        <v>7</v>
      </c>
      <c r="G93" s="25">
        <f t="shared" si="8"/>
        <v>869</v>
      </c>
      <c r="H93" s="25">
        <v>860</v>
      </c>
      <c r="I93" s="25">
        <v>0</v>
      </c>
      <c r="J93" s="25">
        <v>9</v>
      </c>
      <c r="K93" s="25">
        <v>2338</v>
      </c>
      <c r="L93" s="26">
        <f t="shared" si="9"/>
        <v>95.3</v>
      </c>
      <c r="M93" s="26">
        <f t="shared" si="10"/>
        <v>320.2</v>
      </c>
      <c r="N93" s="26">
        <f t="shared" si="11"/>
        <v>-224.9</v>
      </c>
    </row>
    <row r="94" spans="1:14" x14ac:dyDescent="0.2">
      <c r="A94" s="23" t="s">
        <v>199</v>
      </c>
      <c r="B94" s="24" t="s">
        <v>200</v>
      </c>
      <c r="C94" s="25">
        <v>8991</v>
      </c>
      <c r="D94" s="25">
        <v>272</v>
      </c>
      <c r="E94" s="25">
        <v>247</v>
      </c>
      <c r="F94" s="25">
        <v>24</v>
      </c>
      <c r="G94" s="25">
        <f t="shared" si="8"/>
        <v>1767</v>
      </c>
      <c r="H94" s="25">
        <v>1743</v>
      </c>
      <c r="I94" s="25">
        <v>0</v>
      </c>
      <c r="J94" s="25">
        <v>24</v>
      </c>
      <c r="K94" s="25">
        <v>7419</v>
      </c>
      <c r="L94" s="26">
        <f t="shared" si="9"/>
        <v>33.200000000000003</v>
      </c>
      <c r="M94" s="26">
        <f t="shared" si="10"/>
        <v>212.4</v>
      </c>
      <c r="N94" s="26">
        <f t="shared" si="11"/>
        <v>-179.2</v>
      </c>
    </row>
    <row r="95" spans="1:14" x14ac:dyDescent="0.2">
      <c r="A95" s="23" t="s">
        <v>201</v>
      </c>
      <c r="B95" s="24" t="s">
        <v>202</v>
      </c>
      <c r="C95" s="25">
        <v>4596</v>
      </c>
      <c r="D95" s="25">
        <v>170</v>
      </c>
      <c r="E95" s="25">
        <v>151</v>
      </c>
      <c r="F95" s="25">
        <v>19</v>
      </c>
      <c r="G95" s="25">
        <f t="shared" si="8"/>
        <v>613</v>
      </c>
      <c r="H95" s="25">
        <v>585</v>
      </c>
      <c r="I95" s="25">
        <v>0</v>
      </c>
      <c r="J95" s="25">
        <v>28</v>
      </c>
      <c r="K95" s="25">
        <v>4139</v>
      </c>
      <c r="L95" s="26">
        <f t="shared" si="9"/>
        <v>38.9</v>
      </c>
      <c r="M95" s="26">
        <f t="shared" si="10"/>
        <v>133.9</v>
      </c>
      <c r="N95" s="26">
        <f t="shared" si="11"/>
        <v>-95</v>
      </c>
    </row>
    <row r="96" spans="1:14" x14ac:dyDescent="0.2">
      <c r="A96" s="23" t="s">
        <v>203</v>
      </c>
      <c r="B96" s="24" t="s">
        <v>204</v>
      </c>
      <c r="C96" s="25">
        <v>8166</v>
      </c>
      <c r="D96" s="25">
        <v>1000</v>
      </c>
      <c r="E96" s="25">
        <v>987</v>
      </c>
      <c r="F96" s="25">
        <v>13</v>
      </c>
      <c r="G96" s="25">
        <f t="shared" si="8"/>
        <v>2521</v>
      </c>
      <c r="H96" s="25">
        <v>2498</v>
      </c>
      <c r="I96" s="25">
        <v>0</v>
      </c>
      <c r="J96" s="25">
        <v>23</v>
      </c>
      <c r="K96" s="25">
        <v>6647</v>
      </c>
      <c r="L96" s="26">
        <f t="shared" si="9"/>
        <v>135</v>
      </c>
      <c r="M96" s="26">
        <f t="shared" si="10"/>
        <v>337.3</v>
      </c>
      <c r="N96" s="26">
        <f t="shared" si="11"/>
        <v>-202.3</v>
      </c>
    </row>
    <row r="97" spans="1:14" x14ac:dyDescent="0.2">
      <c r="A97" s="23" t="s">
        <v>205</v>
      </c>
      <c r="B97" s="24" t="s">
        <v>206</v>
      </c>
      <c r="C97" s="25">
        <v>7740</v>
      </c>
      <c r="D97" s="25">
        <v>684</v>
      </c>
      <c r="E97" s="25">
        <v>675</v>
      </c>
      <c r="F97" s="25">
        <v>9</v>
      </c>
      <c r="G97" s="25">
        <f t="shared" si="8"/>
        <v>1612</v>
      </c>
      <c r="H97" s="25">
        <v>1589</v>
      </c>
      <c r="I97" s="25">
        <v>0</v>
      </c>
      <c r="J97" s="25">
        <v>23</v>
      </c>
      <c r="K97" s="25">
        <v>7054</v>
      </c>
      <c r="L97" s="26">
        <f t="shared" si="9"/>
        <v>92.5</v>
      </c>
      <c r="M97" s="26">
        <f t="shared" si="10"/>
        <v>214.8</v>
      </c>
      <c r="N97" s="26">
        <f t="shared" si="11"/>
        <v>-122.3</v>
      </c>
    </row>
    <row r="98" spans="1:14" x14ac:dyDescent="0.2">
      <c r="A98" s="22" t="s">
        <v>207</v>
      </c>
      <c r="B98" s="24" t="s">
        <v>208</v>
      </c>
      <c r="C98" s="25">
        <v>1648</v>
      </c>
      <c r="D98" s="25">
        <v>26</v>
      </c>
      <c r="E98" s="25">
        <v>26</v>
      </c>
      <c r="F98" s="25">
        <v>0</v>
      </c>
      <c r="G98" s="25">
        <f t="shared" si="8"/>
        <v>73</v>
      </c>
      <c r="H98" s="25">
        <v>68</v>
      </c>
      <c r="I98" s="25">
        <v>0</v>
      </c>
      <c r="J98" s="25">
        <v>5</v>
      </c>
      <c r="K98" s="25">
        <v>1615</v>
      </c>
      <c r="L98" s="26">
        <f t="shared" si="9"/>
        <v>15.9</v>
      </c>
      <c r="M98" s="26">
        <f t="shared" si="10"/>
        <v>41.7</v>
      </c>
      <c r="N98" s="26">
        <f t="shared" si="11"/>
        <v>-25.8</v>
      </c>
    </row>
    <row r="99" spans="1:14" x14ac:dyDescent="0.2">
      <c r="A99" s="23" t="s">
        <v>209</v>
      </c>
      <c r="B99" s="24" t="s">
        <v>210</v>
      </c>
      <c r="C99" s="25">
        <v>1648</v>
      </c>
      <c r="D99" s="25">
        <v>26</v>
      </c>
      <c r="E99" s="25">
        <v>26</v>
      </c>
      <c r="F99" s="25">
        <v>0</v>
      </c>
      <c r="G99" s="25">
        <f t="shared" si="8"/>
        <v>73</v>
      </c>
      <c r="H99" s="25">
        <v>68</v>
      </c>
      <c r="I99" s="25">
        <v>0</v>
      </c>
      <c r="J99" s="25">
        <v>5</v>
      </c>
      <c r="K99" s="25">
        <v>1615</v>
      </c>
      <c r="L99" s="26">
        <f t="shared" si="9"/>
        <v>15.9</v>
      </c>
      <c r="M99" s="26">
        <f t="shared" si="10"/>
        <v>41.7</v>
      </c>
      <c r="N99" s="26">
        <f t="shared" si="11"/>
        <v>-25.8</v>
      </c>
    </row>
    <row r="100" spans="1:14" x14ac:dyDescent="0.2">
      <c r="A100" s="22" t="s">
        <v>211</v>
      </c>
      <c r="B100" s="24" t="s">
        <v>212</v>
      </c>
      <c r="C100" s="25">
        <v>7035</v>
      </c>
      <c r="D100" s="25">
        <v>345</v>
      </c>
      <c r="E100" s="25">
        <v>331</v>
      </c>
      <c r="F100" s="25">
        <v>10</v>
      </c>
      <c r="G100" s="25">
        <f t="shared" si="8"/>
        <v>529</v>
      </c>
      <c r="H100" s="25">
        <v>521</v>
      </c>
      <c r="I100" s="25">
        <v>0</v>
      </c>
      <c r="J100" s="25">
        <v>8</v>
      </c>
      <c r="K100" s="25">
        <v>6843</v>
      </c>
      <c r="L100" s="26">
        <f t="shared" si="9"/>
        <v>49.7</v>
      </c>
      <c r="M100" s="26">
        <f t="shared" si="10"/>
        <v>75.099999999999994</v>
      </c>
      <c r="N100" s="26">
        <f t="shared" si="11"/>
        <v>-25.4</v>
      </c>
    </row>
    <row r="101" spans="1:14" x14ac:dyDescent="0.2">
      <c r="A101" s="23" t="s">
        <v>213</v>
      </c>
      <c r="B101" s="24" t="s">
        <v>214</v>
      </c>
      <c r="C101" s="25">
        <v>7035</v>
      </c>
      <c r="D101" s="25">
        <v>345</v>
      </c>
      <c r="E101" s="25">
        <v>331</v>
      </c>
      <c r="F101" s="25">
        <v>10</v>
      </c>
      <c r="G101" s="25">
        <f t="shared" si="8"/>
        <v>529</v>
      </c>
      <c r="H101" s="25">
        <v>521</v>
      </c>
      <c r="I101" s="25">
        <v>0</v>
      </c>
      <c r="J101" s="25">
        <v>8</v>
      </c>
      <c r="K101" s="25">
        <v>6843</v>
      </c>
      <c r="L101" s="26">
        <f t="shared" si="9"/>
        <v>49.7</v>
      </c>
      <c r="M101" s="26">
        <f t="shared" si="10"/>
        <v>75.099999999999994</v>
      </c>
      <c r="N101" s="26">
        <f t="shared" si="11"/>
        <v>-25.4</v>
      </c>
    </row>
    <row r="102" spans="1:14" x14ac:dyDescent="0.2">
      <c r="A102" s="22" t="s">
        <v>215</v>
      </c>
      <c r="B102" s="24" t="s">
        <v>216</v>
      </c>
      <c r="C102" s="25">
        <v>10674</v>
      </c>
      <c r="D102" s="25">
        <v>681</v>
      </c>
      <c r="E102" s="25">
        <v>666</v>
      </c>
      <c r="F102" s="25">
        <v>15</v>
      </c>
      <c r="G102" s="25">
        <f t="shared" si="8"/>
        <v>763</v>
      </c>
      <c r="H102" s="25">
        <v>736</v>
      </c>
      <c r="I102" s="25">
        <v>0</v>
      </c>
      <c r="J102" s="25">
        <v>27</v>
      </c>
      <c r="K102" s="25">
        <v>10609</v>
      </c>
      <c r="L102" s="26">
        <f t="shared" si="9"/>
        <v>64</v>
      </c>
      <c r="M102" s="26">
        <f t="shared" si="10"/>
        <v>69.2</v>
      </c>
      <c r="N102" s="26">
        <f t="shared" si="11"/>
        <v>-5.2</v>
      </c>
    </row>
    <row r="103" spans="1:14" x14ac:dyDescent="0.2">
      <c r="A103" s="23" t="s">
        <v>217</v>
      </c>
      <c r="B103" s="24" t="s">
        <v>218</v>
      </c>
      <c r="C103" s="25">
        <v>8467</v>
      </c>
      <c r="D103" s="25">
        <v>495</v>
      </c>
      <c r="E103" s="25">
        <v>485</v>
      </c>
      <c r="F103" s="25">
        <v>10</v>
      </c>
      <c r="G103" s="25">
        <f t="shared" si="8"/>
        <v>639</v>
      </c>
      <c r="H103" s="25">
        <v>617</v>
      </c>
      <c r="I103" s="25">
        <v>0</v>
      </c>
      <c r="J103" s="25">
        <v>22</v>
      </c>
      <c r="K103" s="25">
        <v>8317</v>
      </c>
      <c r="L103" s="26">
        <f t="shared" si="9"/>
        <v>59</v>
      </c>
      <c r="M103" s="26">
        <f t="shared" si="10"/>
        <v>73.5</v>
      </c>
      <c r="N103" s="26">
        <f t="shared" si="11"/>
        <v>-14.5</v>
      </c>
    </row>
    <row r="104" spans="1:14" x14ac:dyDescent="0.2">
      <c r="A104" s="23" t="s">
        <v>219</v>
      </c>
      <c r="B104" s="24" t="s">
        <v>220</v>
      </c>
      <c r="C104" s="25">
        <v>523</v>
      </c>
      <c r="D104" s="25">
        <v>28</v>
      </c>
      <c r="E104" s="25">
        <v>26</v>
      </c>
      <c r="F104" s="25">
        <v>2</v>
      </c>
      <c r="G104" s="25">
        <f t="shared" si="8"/>
        <v>42</v>
      </c>
      <c r="H104" s="25">
        <v>39</v>
      </c>
      <c r="I104" s="25">
        <v>0</v>
      </c>
      <c r="J104" s="25">
        <v>3</v>
      </c>
      <c r="K104" s="25">
        <v>498</v>
      </c>
      <c r="L104" s="26">
        <f t="shared" si="9"/>
        <v>54.8</v>
      </c>
      <c r="M104" s="26">
        <f t="shared" si="10"/>
        <v>76.400000000000006</v>
      </c>
      <c r="N104" s="26">
        <f t="shared" si="11"/>
        <v>-21.6</v>
      </c>
    </row>
    <row r="105" spans="1:14" x14ac:dyDescent="0.2">
      <c r="A105" s="23" t="s">
        <v>221</v>
      </c>
      <c r="B105" s="24" t="s">
        <v>222</v>
      </c>
      <c r="C105" s="25">
        <v>1684</v>
      </c>
      <c r="D105" s="25">
        <v>158</v>
      </c>
      <c r="E105" s="25">
        <v>155</v>
      </c>
      <c r="F105" s="25">
        <v>3</v>
      </c>
      <c r="G105" s="25">
        <f t="shared" si="8"/>
        <v>82</v>
      </c>
      <c r="H105" s="25">
        <v>80</v>
      </c>
      <c r="I105" s="25">
        <v>0</v>
      </c>
      <c r="J105" s="25">
        <v>2</v>
      </c>
      <c r="K105" s="25">
        <v>1794</v>
      </c>
      <c r="L105" s="26">
        <f t="shared" si="9"/>
        <v>90.9</v>
      </c>
      <c r="M105" s="26">
        <f t="shared" si="10"/>
        <v>46</v>
      </c>
      <c r="N105" s="26">
        <f t="shared" si="11"/>
        <v>44.9</v>
      </c>
    </row>
    <row r="106" spans="1:14" x14ac:dyDescent="0.2">
      <c r="A106" s="22" t="s">
        <v>223</v>
      </c>
      <c r="B106" s="24" t="s">
        <v>224</v>
      </c>
      <c r="C106" s="25">
        <v>11702</v>
      </c>
      <c r="D106" s="25">
        <v>662</v>
      </c>
      <c r="E106" s="25">
        <v>640</v>
      </c>
      <c r="F106" s="25">
        <v>21</v>
      </c>
      <c r="G106" s="25">
        <f t="shared" ref="G106:G119" si="12">H106+I106+J106</f>
        <v>1456</v>
      </c>
      <c r="H106" s="25">
        <v>1428</v>
      </c>
      <c r="I106" s="25">
        <v>0</v>
      </c>
      <c r="J106" s="25">
        <v>28</v>
      </c>
      <c r="K106" s="25">
        <v>11083</v>
      </c>
      <c r="L106" s="26">
        <f t="shared" ref="L106:L119" si="13">IF(C106/2+K106/2&lt;&gt;0,1000*D106/(C106/2+K106/2),0)</f>
        <v>58.1</v>
      </c>
      <c r="M106" s="26">
        <f t="shared" ref="M106:M119" si="14">IF(C106/2+K106/2&lt;&gt;0,1000*H106/(C106/2+K106/2),0)</f>
        <v>125.3</v>
      </c>
      <c r="N106" s="26">
        <f t="shared" ref="N106:N119" si="15">L106-M106</f>
        <v>-67.2</v>
      </c>
    </row>
    <row r="107" spans="1:14" x14ac:dyDescent="0.2">
      <c r="A107" s="23" t="s">
        <v>225</v>
      </c>
      <c r="B107" s="24" t="s">
        <v>226</v>
      </c>
      <c r="C107" s="25">
        <v>3288</v>
      </c>
      <c r="D107" s="25">
        <v>191</v>
      </c>
      <c r="E107" s="25">
        <v>186</v>
      </c>
      <c r="F107" s="25">
        <v>5</v>
      </c>
      <c r="G107" s="25">
        <f t="shared" si="12"/>
        <v>351</v>
      </c>
      <c r="H107" s="25">
        <v>345</v>
      </c>
      <c r="I107" s="25">
        <v>0</v>
      </c>
      <c r="J107" s="25">
        <v>6</v>
      </c>
      <c r="K107" s="25">
        <v>3172</v>
      </c>
      <c r="L107" s="26">
        <f t="shared" si="13"/>
        <v>59.1</v>
      </c>
      <c r="M107" s="26">
        <f t="shared" si="14"/>
        <v>106.8</v>
      </c>
      <c r="N107" s="26">
        <f t="shared" si="15"/>
        <v>-47.7</v>
      </c>
    </row>
    <row r="108" spans="1:14" x14ac:dyDescent="0.2">
      <c r="A108" s="23" t="s">
        <v>227</v>
      </c>
      <c r="B108" s="24" t="s">
        <v>228</v>
      </c>
      <c r="C108" s="25">
        <v>902</v>
      </c>
      <c r="D108" s="25">
        <v>11</v>
      </c>
      <c r="E108" s="25">
        <v>10</v>
      </c>
      <c r="F108" s="25">
        <v>1</v>
      </c>
      <c r="G108" s="25">
        <f t="shared" si="12"/>
        <v>64</v>
      </c>
      <c r="H108" s="25">
        <v>59</v>
      </c>
      <c r="I108" s="25">
        <v>0</v>
      </c>
      <c r="J108" s="25">
        <v>5</v>
      </c>
      <c r="K108" s="25">
        <v>830</v>
      </c>
      <c r="L108" s="26">
        <f t="shared" si="13"/>
        <v>12.7</v>
      </c>
      <c r="M108" s="26">
        <f t="shared" si="14"/>
        <v>68.099999999999994</v>
      </c>
      <c r="N108" s="26">
        <f t="shared" si="15"/>
        <v>-55.4</v>
      </c>
    </row>
    <row r="109" spans="1:14" x14ac:dyDescent="0.2">
      <c r="A109" s="23" t="s">
        <v>229</v>
      </c>
      <c r="B109" s="24" t="s">
        <v>230</v>
      </c>
      <c r="C109" s="25">
        <v>147</v>
      </c>
      <c r="D109" s="25">
        <v>5</v>
      </c>
      <c r="E109" s="25">
        <v>4</v>
      </c>
      <c r="F109" s="25">
        <v>1</v>
      </c>
      <c r="G109" s="25">
        <f t="shared" si="12"/>
        <v>47</v>
      </c>
      <c r="H109" s="25">
        <v>47</v>
      </c>
      <c r="I109" s="25">
        <v>0</v>
      </c>
      <c r="J109" s="25">
        <v>0</v>
      </c>
      <c r="K109" s="25">
        <v>105</v>
      </c>
      <c r="L109" s="26">
        <f t="shared" si="13"/>
        <v>39.700000000000003</v>
      </c>
      <c r="M109" s="26">
        <f t="shared" si="14"/>
        <v>373</v>
      </c>
      <c r="N109" s="26">
        <f t="shared" si="15"/>
        <v>-333.3</v>
      </c>
    </row>
    <row r="110" spans="1:14" x14ac:dyDescent="0.2">
      <c r="A110" s="23" t="s">
        <v>231</v>
      </c>
      <c r="B110" s="24" t="s">
        <v>232</v>
      </c>
      <c r="C110" s="25">
        <v>7365</v>
      </c>
      <c r="D110" s="25">
        <v>455</v>
      </c>
      <c r="E110" s="25">
        <v>440</v>
      </c>
      <c r="F110" s="25">
        <v>14</v>
      </c>
      <c r="G110" s="25">
        <f t="shared" si="12"/>
        <v>994</v>
      </c>
      <c r="H110" s="25">
        <v>977</v>
      </c>
      <c r="I110" s="25">
        <v>0</v>
      </c>
      <c r="J110" s="25">
        <v>17</v>
      </c>
      <c r="K110" s="25">
        <v>6976</v>
      </c>
      <c r="L110" s="26">
        <f t="shared" si="13"/>
        <v>63.5</v>
      </c>
      <c r="M110" s="26">
        <f t="shared" si="14"/>
        <v>136.30000000000001</v>
      </c>
      <c r="N110" s="26">
        <f t="shared" si="15"/>
        <v>-72.8</v>
      </c>
    </row>
    <row r="111" spans="1:14" x14ac:dyDescent="0.2">
      <c r="A111" s="22" t="s">
        <v>233</v>
      </c>
      <c r="B111" s="24" t="s">
        <v>234</v>
      </c>
      <c r="C111" s="25">
        <v>22856</v>
      </c>
      <c r="D111" s="25">
        <v>1073</v>
      </c>
      <c r="E111" s="25">
        <v>1047</v>
      </c>
      <c r="F111" s="25">
        <v>23</v>
      </c>
      <c r="G111" s="25">
        <f t="shared" si="12"/>
        <v>2509</v>
      </c>
      <c r="H111" s="25">
        <v>2472</v>
      </c>
      <c r="I111" s="25">
        <v>0</v>
      </c>
      <c r="J111" s="25">
        <v>37</v>
      </c>
      <c r="K111" s="25">
        <v>21373</v>
      </c>
      <c r="L111" s="26">
        <f t="shared" si="13"/>
        <v>48.5</v>
      </c>
      <c r="M111" s="26">
        <f t="shared" si="14"/>
        <v>111.8</v>
      </c>
      <c r="N111" s="26">
        <f t="shared" si="15"/>
        <v>-63.3</v>
      </c>
    </row>
    <row r="112" spans="1:14" x14ac:dyDescent="0.2">
      <c r="A112" s="23" t="s">
        <v>235</v>
      </c>
      <c r="B112" s="24" t="s">
        <v>236</v>
      </c>
      <c r="C112" s="25">
        <v>11471</v>
      </c>
      <c r="D112" s="25">
        <v>476</v>
      </c>
      <c r="E112" s="25">
        <v>462</v>
      </c>
      <c r="F112" s="25">
        <v>12</v>
      </c>
      <c r="G112" s="25">
        <f t="shared" si="12"/>
        <v>439</v>
      </c>
      <c r="H112" s="25">
        <v>426</v>
      </c>
      <c r="I112" s="25">
        <v>0</v>
      </c>
      <c r="J112" s="25">
        <v>13</v>
      </c>
      <c r="K112" s="25">
        <v>11515</v>
      </c>
      <c r="L112" s="26">
        <f t="shared" si="13"/>
        <v>41.4</v>
      </c>
      <c r="M112" s="26">
        <f t="shared" si="14"/>
        <v>37.1</v>
      </c>
      <c r="N112" s="26">
        <f t="shared" si="15"/>
        <v>4.3</v>
      </c>
    </row>
    <row r="113" spans="1:14" x14ac:dyDescent="0.2">
      <c r="A113" s="23" t="s">
        <v>237</v>
      </c>
      <c r="B113" s="24" t="s">
        <v>238</v>
      </c>
      <c r="C113" s="25">
        <v>3645</v>
      </c>
      <c r="D113" s="25">
        <v>162</v>
      </c>
      <c r="E113" s="25">
        <v>158</v>
      </c>
      <c r="F113" s="25">
        <v>4</v>
      </c>
      <c r="G113" s="25">
        <f t="shared" si="12"/>
        <v>740</v>
      </c>
      <c r="H113" s="25">
        <v>730</v>
      </c>
      <c r="I113" s="25">
        <v>0</v>
      </c>
      <c r="J113" s="25">
        <v>10</v>
      </c>
      <c r="K113" s="25">
        <v>3047</v>
      </c>
      <c r="L113" s="26">
        <f t="shared" si="13"/>
        <v>48.4</v>
      </c>
      <c r="M113" s="26">
        <f t="shared" si="14"/>
        <v>218.2</v>
      </c>
      <c r="N113" s="26">
        <f t="shared" si="15"/>
        <v>-169.8</v>
      </c>
    </row>
    <row r="114" spans="1:14" x14ac:dyDescent="0.2">
      <c r="A114" s="23" t="s">
        <v>239</v>
      </c>
      <c r="B114" s="24" t="s">
        <v>240</v>
      </c>
      <c r="C114" s="25">
        <v>7740</v>
      </c>
      <c r="D114" s="25">
        <v>435</v>
      </c>
      <c r="E114" s="25">
        <v>427</v>
      </c>
      <c r="F114" s="25">
        <v>7</v>
      </c>
      <c r="G114" s="25">
        <f t="shared" si="12"/>
        <v>1330</v>
      </c>
      <c r="H114" s="25">
        <v>1316</v>
      </c>
      <c r="I114" s="25">
        <v>0</v>
      </c>
      <c r="J114" s="25">
        <v>14</v>
      </c>
      <c r="K114" s="25">
        <v>6811</v>
      </c>
      <c r="L114" s="26">
        <f t="shared" si="13"/>
        <v>59.8</v>
      </c>
      <c r="M114" s="26">
        <f t="shared" si="14"/>
        <v>180.9</v>
      </c>
      <c r="N114" s="26">
        <f t="shared" si="15"/>
        <v>-121.1</v>
      </c>
    </row>
    <row r="115" spans="1:14" x14ac:dyDescent="0.2">
      <c r="A115" s="22" t="s">
        <v>241</v>
      </c>
      <c r="B115" s="24" t="s">
        <v>242</v>
      </c>
      <c r="C115" s="25">
        <v>44</v>
      </c>
      <c r="D115" s="25">
        <v>2</v>
      </c>
      <c r="E115" s="25">
        <v>2</v>
      </c>
      <c r="F115" s="25">
        <v>0</v>
      </c>
      <c r="G115" s="25">
        <f t="shared" si="12"/>
        <v>6</v>
      </c>
      <c r="H115" s="25">
        <v>6</v>
      </c>
      <c r="I115" s="25">
        <v>0</v>
      </c>
      <c r="J115" s="25">
        <v>0</v>
      </c>
      <c r="K115" s="25">
        <v>39</v>
      </c>
      <c r="L115" s="26">
        <f t="shared" si="13"/>
        <v>48.2</v>
      </c>
      <c r="M115" s="26">
        <f t="shared" si="14"/>
        <v>144.6</v>
      </c>
      <c r="N115" s="26">
        <f t="shared" si="15"/>
        <v>-96.4</v>
      </c>
    </row>
    <row r="116" spans="1:14" x14ac:dyDescent="0.2">
      <c r="A116" s="23" t="s">
        <v>243</v>
      </c>
      <c r="B116" s="24" t="s">
        <v>244</v>
      </c>
      <c r="C116" s="25">
        <v>39</v>
      </c>
      <c r="D116" s="25">
        <v>1</v>
      </c>
      <c r="E116" s="25">
        <v>1</v>
      </c>
      <c r="F116" s="25">
        <v>0</v>
      </c>
      <c r="G116" s="25">
        <f t="shared" si="12"/>
        <v>5</v>
      </c>
      <c r="H116" s="25">
        <v>5</v>
      </c>
      <c r="I116" s="25">
        <v>0</v>
      </c>
      <c r="J116" s="25">
        <v>0</v>
      </c>
      <c r="K116" s="25">
        <v>33</v>
      </c>
      <c r="L116" s="26">
        <f t="shared" si="13"/>
        <v>27.8</v>
      </c>
      <c r="M116" s="26">
        <f t="shared" si="14"/>
        <v>138.9</v>
      </c>
      <c r="N116" s="26">
        <f t="shared" si="15"/>
        <v>-111.1</v>
      </c>
    </row>
    <row r="117" spans="1:14" x14ac:dyDescent="0.2">
      <c r="A117" s="23" t="s">
        <v>245</v>
      </c>
      <c r="B117" s="24" t="s">
        <v>246</v>
      </c>
      <c r="C117" s="25">
        <v>5</v>
      </c>
      <c r="D117" s="25">
        <v>1</v>
      </c>
      <c r="E117" s="25">
        <v>1</v>
      </c>
      <c r="F117" s="25">
        <v>0</v>
      </c>
      <c r="G117" s="25">
        <f t="shared" si="12"/>
        <v>1</v>
      </c>
      <c r="H117" s="25">
        <v>1</v>
      </c>
      <c r="I117" s="25">
        <v>0</v>
      </c>
      <c r="J117" s="25">
        <v>0</v>
      </c>
      <c r="K117" s="25">
        <v>6</v>
      </c>
      <c r="L117" s="26">
        <f t="shared" si="13"/>
        <v>181.8</v>
      </c>
      <c r="M117" s="26">
        <f t="shared" si="14"/>
        <v>181.8</v>
      </c>
      <c r="N117" s="26">
        <f t="shared" si="15"/>
        <v>0</v>
      </c>
    </row>
    <row r="118" spans="1:14" x14ac:dyDescent="0.2">
      <c r="A118" s="22" t="s">
        <v>247</v>
      </c>
      <c r="B118" s="24" t="s">
        <v>248</v>
      </c>
      <c r="C118" s="25">
        <v>12</v>
      </c>
      <c r="D118" s="25">
        <v>0</v>
      </c>
      <c r="E118" s="25">
        <v>0</v>
      </c>
      <c r="F118" s="25">
        <v>0</v>
      </c>
      <c r="G118" s="25">
        <f t="shared" si="12"/>
        <v>1</v>
      </c>
      <c r="H118" s="25">
        <v>1</v>
      </c>
      <c r="I118" s="25">
        <v>0</v>
      </c>
      <c r="J118" s="25">
        <v>0</v>
      </c>
      <c r="K118" s="25">
        <v>9</v>
      </c>
      <c r="L118" s="26">
        <f t="shared" si="13"/>
        <v>0</v>
      </c>
      <c r="M118" s="26">
        <f t="shared" si="14"/>
        <v>95.2</v>
      </c>
      <c r="N118" s="26">
        <f t="shared" si="15"/>
        <v>-95.2</v>
      </c>
    </row>
    <row r="119" spans="1:14" x14ac:dyDescent="0.2">
      <c r="A119" s="23" t="s">
        <v>249</v>
      </c>
      <c r="B119" s="24" t="s">
        <v>250</v>
      </c>
      <c r="C119" s="25">
        <v>12</v>
      </c>
      <c r="D119" s="25">
        <v>0</v>
      </c>
      <c r="E119" s="25">
        <v>0</v>
      </c>
      <c r="F119" s="25">
        <v>0</v>
      </c>
      <c r="G119" s="25">
        <f t="shared" si="12"/>
        <v>1</v>
      </c>
      <c r="H119" s="25">
        <v>1</v>
      </c>
      <c r="I119" s="25">
        <v>0</v>
      </c>
      <c r="J119" s="25">
        <v>0</v>
      </c>
      <c r="K119" s="25">
        <v>9</v>
      </c>
      <c r="L119" s="26">
        <f t="shared" si="13"/>
        <v>0</v>
      </c>
      <c r="M119" s="26">
        <f t="shared" si="14"/>
        <v>95.2</v>
      </c>
      <c r="N119" s="26">
        <f t="shared" si="15"/>
        <v>-95.2</v>
      </c>
    </row>
  </sheetData>
  <mergeCells count="16">
    <mergeCell ref="L1:M1"/>
    <mergeCell ref="C5:K5"/>
    <mergeCell ref="M5:M7"/>
    <mergeCell ref="C6:C8"/>
    <mergeCell ref="D6:F6"/>
    <mergeCell ref="G6:J6"/>
    <mergeCell ref="K6:K8"/>
    <mergeCell ref="I1:K1"/>
    <mergeCell ref="C2:K2"/>
    <mergeCell ref="C3:K3"/>
    <mergeCell ref="L5:L7"/>
    <mergeCell ref="A4:A8"/>
    <mergeCell ref="B4:B8"/>
    <mergeCell ref="N5:N7"/>
    <mergeCell ref="L4:N4"/>
    <mergeCell ref="C4:K4"/>
  </mergeCells>
  <phoneticPr fontId="2" type="noConversion"/>
  <pageMargins left="1.1811023622047201" right="0.39370078740157499" top="0.39370078740157499" bottom="0.59055118110236204" header="0.511811023622047" footer="0.31496062992126"/>
  <pageSetup paperSize="9" fitToHeight="0" pageOrder="overThenDown" orientation="landscape" horizontalDpi="300" verticalDpi="300" r:id="rId1"/>
  <headerFooter alignWithMargins="0">
    <oddFooter>&amp;C&amp;P</oddFoot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0"/>
  <sheetViews>
    <sheetView tabSelected="1" view="pageLayout" topLeftCell="D10" zoomScaleNormal="100" workbookViewId="0">
      <selection activeCell="O20" sqref="O20:O21"/>
    </sheetView>
  </sheetViews>
  <sheetFormatPr defaultRowHeight="12.75" x14ac:dyDescent="0.2"/>
  <cols>
    <col min="1" max="1" width="26.140625" customWidth="1"/>
    <col min="2" max="2" width="6.7109375" customWidth="1"/>
    <col min="3" max="3" width="11.5703125" customWidth="1"/>
    <col min="6" max="6" width="10.140625" customWidth="1"/>
    <col min="9" max="9" width="11.5703125" customWidth="1"/>
    <col min="10" max="10" width="10.7109375" customWidth="1"/>
    <col min="11" max="11" width="11.42578125" customWidth="1"/>
    <col min="12" max="12" width="10.5703125" customWidth="1"/>
    <col min="13" max="13" width="11.140625" customWidth="1"/>
  </cols>
  <sheetData>
    <row r="1" spans="1:14" s="3" customFormat="1" ht="13.15" customHeight="1" x14ac:dyDescent="0.2">
      <c r="A1" s="1"/>
      <c r="B1" s="2"/>
      <c r="C1" s="4"/>
      <c r="D1" s="4"/>
      <c r="E1" s="4"/>
      <c r="F1" s="4"/>
      <c r="G1" s="4"/>
      <c r="H1" s="4"/>
      <c r="I1" s="42"/>
      <c r="J1" s="42"/>
      <c r="K1" s="53"/>
      <c r="L1" s="42"/>
      <c r="M1" s="42"/>
      <c r="N1" s="5"/>
    </row>
    <row r="2" spans="1:14" s="3" customFormat="1" ht="53.25" customHeight="1" x14ac:dyDescent="0.2">
      <c r="A2" s="7"/>
      <c r="B2" s="8"/>
      <c r="C2" s="74" t="s">
        <v>540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3" customFormat="1" ht="13.5" thickBot="1" x14ac:dyDescent="0.25">
      <c r="A3" s="10"/>
      <c r="B3" s="11"/>
      <c r="C3" s="63"/>
      <c r="D3" s="64"/>
      <c r="E3" s="64"/>
      <c r="F3" s="64"/>
      <c r="G3" s="64"/>
      <c r="H3" s="64"/>
      <c r="I3" s="64"/>
      <c r="J3" s="64"/>
      <c r="K3" s="64"/>
      <c r="L3" s="29"/>
      <c r="M3" s="29"/>
      <c r="N3" s="29"/>
    </row>
    <row r="4" spans="1:14" s="27" customFormat="1" ht="13.15" customHeight="1" thickTop="1" x14ac:dyDescent="0.25">
      <c r="A4" s="65" t="s">
        <v>2</v>
      </c>
      <c r="B4" s="67" t="s">
        <v>3</v>
      </c>
      <c r="C4" s="70" t="s">
        <v>9</v>
      </c>
      <c r="D4" s="71"/>
      <c r="E4" s="71"/>
      <c r="F4" s="71"/>
      <c r="G4" s="71"/>
      <c r="H4" s="71"/>
      <c r="I4" s="71"/>
      <c r="J4" s="71"/>
      <c r="K4" s="71"/>
      <c r="L4" s="72" t="s">
        <v>9</v>
      </c>
      <c r="M4" s="73"/>
      <c r="N4" s="73"/>
    </row>
    <row r="5" spans="1:14" s="28" customFormat="1" ht="15.75" customHeight="1" x14ac:dyDescent="0.2">
      <c r="A5" s="66"/>
      <c r="B5" s="68"/>
      <c r="C5" s="43" t="s">
        <v>4</v>
      </c>
      <c r="D5" s="43"/>
      <c r="E5" s="43"/>
      <c r="F5" s="43"/>
      <c r="G5" s="43"/>
      <c r="H5" s="43"/>
      <c r="I5" s="43"/>
      <c r="J5" s="43"/>
      <c r="K5" s="43"/>
      <c r="L5" s="44" t="s">
        <v>6</v>
      </c>
      <c r="M5" s="44" t="s">
        <v>7</v>
      </c>
      <c r="N5" s="60" t="s">
        <v>8</v>
      </c>
    </row>
    <row r="6" spans="1:14" s="28" customFormat="1" ht="28.9" customHeight="1" x14ac:dyDescent="0.2">
      <c r="A6" s="66"/>
      <c r="B6" s="68"/>
      <c r="C6" s="43" t="s">
        <v>535</v>
      </c>
      <c r="D6" s="33" t="s">
        <v>19</v>
      </c>
      <c r="E6" s="68"/>
      <c r="F6" s="68"/>
      <c r="G6" s="33" t="s">
        <v>22</v>
      </c>
      <c r="H6" s="68"/>
      <c r="I6" s="68"/>
      <c r="J6" s="68"/>
      <c r="K6" s="43" t="s">
        <v>541</v>
      </c>
      <c r="L6" s="59"/>
      <c r="M6" s="59"/>
      <c r="N6" s="61"/>
    </row>
    <row r="7" spans="1:14" s="28" customFormat="1" ht="93" customHeight="1" x14ac:dyDescent="0.2">
      <c r="A7" s="66"/>
      <c r="B7" s="68"/>
      <c r="C7" s="75"/>
      <c r="D7" s="44" t="s">
        <v>20</v>
      </c>
      <c r="E7" s="44" t="s">
        <v>21</v>
      </c>
      <c r="F7" s="44" t="s">
        <v>536</v>
      </c>
      <c r="G7" s="44" t="s">
        <v>20</v>
      </c>
      <c r="H7" s="44" t="s">
        <v>537</v>
      </c>
      <c r="I7" s="44" t="s">
        <v>538</v>
      </c>
      <c r="J7" s="44" t="s">
        <v>539</v>
      </c>
      <c r="K7" s="75"/>
      <c r="L7" s="59"/>
      <c r="M7" s="59"/>
      <c r="N7" s="61"/>
    </row>
    <row r="8" spans="1:14" s="28" customFormat="1" ht="54.75" hidden="1" customHeight="1" x14ac:dyDescent="0.2">
      <c r="A8" s="66"/>
      <c r="B8" s="69"/>
      <c r="C8" s="76"/>
      <c r="D8" s="58"/>
      <c r="E8" s="58"/>
      <c r="F8" s="58"/>
      <c r="G8" s="58"/>
      <c r="H8" s="58"/>
      <c r="I8" s="58"/>
      <c r="J8" s="58"/>
      <c r="K8" s="76"/>
      <c r="L8" s="58"/>
      <c r="M8" s="58"/>
      <c r="N8" s="62"/>
    </row>
    <row r="9" spans="1:14" s="28" customFormat="1" ht="16.5" thickBot="1" x14ac:dyDescent="0.25">
      <c r="A9" s="31" t="s">
        <v>0</v>
      </c>
      <c r="B9" s="32" t="s">
        <v>1</v>
      </c>
      <c r="C9" s="32">
        <v>1</v>
      </c>
      <c r="D9" s="32">
        <v>2</v>
      </c>
      <c r="E9" s="32">
        <v>3</v>
      </c>
      <c r="F9" s="32">
        <v>4</v>
      </c>
      <c r="G9" s="32">
        <v>5</v>
      </c>
      <c r="H9" s="32">
        <v>6</v>
      </c>
      <c r="I9" s="32">
        <v>7</v>
      </c>
      <c r="J9" s="32">
        <v>8</v>
      </c>
      <c r="K9" s="32">
        <v>9</v>
      </c>
      <c r="L9" s="32">
        <v>10</v>
      </c>
      <c r="M9" s="32">
        <v>11</v>
      </c>
      <c r="N9" s="31">
        <v>12</v>
      </c>
    </row>
    <row r="10" spans="1:14" s="27" customFormat="1" ht="16.5" thickTop="1" x14ac:dyDescent="0.25">
      <c r="A10" s="30" t="s">
        <v>32</v>
      </c>
      <c r="B10" s="3" t="s">
        <v>33</v>
      </c>
      <c r="C10" s="3">
        <v>709431</v>
      </c>
      <c r="D10" s="3">
        <v>51380</v>
      </c>
      <c r="E10" s="3">
        <v>49401</v>
      </c>
      <c r="F10" s="3">
        <v>1940</v>
      </c>
      <c r="G10" s="3">
        <v>151385</v>
      </c>
      <c r="H10" s="3">
        <v>148522</v>
      </c>
      <c r="I10" s="3">
        <v>24</v>
      </c>
      <c r="J10" s="3">
        <v>2839</v>
      </c>
      <c r="K10" s="3">
        <v>609684</v>
      </c>
      <c r="L10" s="5" t="s">
        <v>251</v>
      </c>
      <c r="M10" s="5" t="s">
        <v>252</v>
      </c>
      <c r="N10" s="5" t="s">
        <v>253</v>
      </c>
    </row>
    <row r="11" spans="1:14" s="27" customFormat="1" ht="51.75" x14ac:dyDescent="0.25">
      <c r="A11" s="30" t="s">
        <v>34</v>
      </c>
      <c r="B11" s="3" t="s">
        <v>35</v>
      </c>
      <c r="C11" s="3">
        <v>2840</v>
      </c>
      <c r="D11" s="3">
        <v>138</v>
      </c>
      <c r="E11" s="3">
        <v>108</v>
      </c>
      <c r="F11" s="3">
        <v>30</v>
      </c>
      <c r="G11" s="3">
        <v>497</v>
      </c>
      <c r="H11" s="3">
        <v>472</v>
      </c>
      <c r="I11" s="3">
        <v>0</v>
      </c>
      <c r="J11" s="3">
        <v>25</v>
      </c>
      <c r="K11" s="3">
        <v>2418</v>
      </c>
      <c r="L11" s="5" t="s">
        <v>254</v>
      </c>
      <c r="M11" s="5" t="s">
        <v>255</v>
      </c>
      <c r="N11" s="5">
        <v>-127</v>
      </c>
    </row>
    <row r="12" spans="1:14" s="27" customFormat="1" ht="64.5" x14ac:dyDescent="0.25">
      <c r="A12" s="30" t="s">
        <v>36</v>
      </c>
      <c r="B12" s="3" t="s">
        <v>37</v>
      </c>
      <c r="C12" s="3">
        <v>2285</v>
      </c>
      <c r="D12" s="3">
        <v>108</v>
      </c>
      <c r="E12" s="3">
        <v>87</v>
      </c>
      <c r="F12" s="3">
        <v>21</v>
      </c>
      <c r="G12" s="3">
        <v>355</v>
      </c>
      <c r="H12" s="3">
        <v>336</v>
      </c>
      <c r="I12" s="3">
        <v>0</v>
      </c>
      <c r="J12" s="3">
        <v>19</v>
      </c>
      <c r="K12" s="3">
        <v>1989</v>
      </c>
      <c r="L12" s="5" t="s">
        <v>256</v>
      </c>
      <c r="M12" s="5" t="s">
        <v>257</v>
      </c>
      <c r="N12" s="5" t="s">
        <v>258</v>
      </c>
    </row>
    <row r="13" spans="1:14" s="27" customFormat="1" ht="15.75" x14ac:dyDescent="0.25">
      <c r="A13" s="30" t="s">
        <v>38</v>
      </c>
      <c r="B13" s="3" t="s">
        <v>39</v>
      </c>
      <c r="C13" s="3">
        <v>375</v>
      </c>
      <c r="D13" s="3">
        <v>25</v>
      </c>
      <c r="E13" s="3">
        <v>19</v>
      </c>
      <c r="F13" s="3">
        <v>6</v>
      </c>
      <c r="G13" s="3">
        <v>112</v>
      </c>
      <c r="H13" s="3">
        <v>108</v>
      </c>
      <c r="I13" s="3">
        <v>0</v>
      </c>
      <c r="J13" s="3">
        <v>4</v>
      </c>
      <c r="K13" s="3">
        <v>277</v>
      </c>
      <c r="L13" s="5" t="s">
        <v>259</v>
      </c>
      <c r="M13" s="5" t="s">
        <v>260</v>
      </c>
      <c r="N13" s="5" t="s">
        <v>261</v>
      </c>
    </row>
    <row r="14" spans="1:14" s="27" customFormat="1" ht="15.75" x14ac:dyDescent="0.25">
      <c r="A14" s="30" t="s">
        <v>40</v>
      </c>
      <c r="B14" s="3" t="s">
        <v>41</v>
      </c>
      <c r="C14" s="3">
        <v>180</v>
      </c>
      <c r="D14" s="3">
        <v>5</v>
      </c>
      <c r="E14" s="3">
        <v>2</v>
      </c>
      <c r="F14" s="3">
        <v>3</v>
      </c>
      <c r="G14" s="3">
        <v>30</v>
      </c>
      <c r="H14" s="3">
        <v>28</v>
      </c>
      <c r="I14" s="3">
        <v>0</v>
      </c>
      <c r="J14" s="3">
        <v>2</v>
      </c>
      <c r="K14" s="3">
        <v>152</v>
      </c>
      <c r="L14" s="5" t="s">
        <v>262</v>
      </c>
      <c r="M14" s="5" t="s">
        <v>263</v>
      </c>
      <c r="N14" s="5" t="s">
        <v>264</v>
      </c>
    </row>
    <row r="15" spans="1:14" s="27" customFormat="1" ht="26.25" x14ac:dyDescent="0.25">
      <c r="A15" s="30" t="s">
        <v>42</v>
      </c>
      <c r="B15" s="3" t="s">
        <v>43</v>
      </c>
      <c r="C15" s="3">
        <v>1505</v>
      </c>
      <c r="D15" s="3">
        <v>126</v>
      </c>
      <c r="E15" s="3">
        <v>105</v>
      </c>
      <c r="F15" s="3">
        <v>21</v>
      </c>
      <c r="G15" s="3">
        <v>213</v>
      </c>
      <c r="H15" s="3">
        <v>194</v>
      </c>
      <c r="I15" s="3">
        <v>0</v>
      </c>
      <c r="J15" s="3">
        <v>19</v>
      </c>
      <c r="K15" s="3">
        <v>1413</v>
      </c>
      <c r="L15" s="5" t="s">
        <v>265</v>
      </c>
      <c r="M15" s="5">
        <v>133</v>
      </c>
      <c r="N15" s="5" t="s">
        <v>266</v>
      </c>
    </row>
    <row r="16" spans="1:14" s="27" customFormat="1" ht="15.75" x14ac:dyDescent="0.25">
      <c r="A16" s="30" t="s">
        <v>44</v>
      </c>
      <c r="B16" s="3" t="s">
        <v>45</v>
      </c>
      <c r="C16" s="3">
        <v>56</v>
      </c>
      <c r="D16" s="3">
        <v>4</v>
      </c>
      <c r="E16" s="3">
        <v>4</v>
      </c>
      <c r="F16" s="3">
        <v>0</v>
      </c>
      <c r="G16" s="3">
        <v>12</v>
      </c>
      <c r="H16" s="3">
        <v>12</v>
      </c>
      <c r="I16" s="3">
        <v>0</v>
      </c>
      <c r="J16" s="3">
        <v>0</v>
      </c>
      <c r="K16" s="3">
        <v>49</v>
      </c>
      <c r="L16" s="5" t="s">
        <v>267</v>
      </c>
      <c r="M16" s="5" t="s">
        <v>268</v>
      </c>
      <c r="N16" s="5" t="s">
        <v>269</v>
      </c>
    </row>
    <row r="17" spans="1:14" s="27" customFormat="1" ht="26.25" x14ac:dyDescent="0.25">
      <c r="A17" s="30" t="s">
        <v>46</v>
      </c>
      <c r="B17" s="3" t="s">
        <v>47</v>
      </c>
      <c r="C17" s="3">
        <v>340</v>
      </c>
      <c r="D17" s="3">
        <v>8</v>
      </c>
      <c r="E17" s="3">
        <v>7</v>
      </c>
      <c r="F17" s="3">
        <v>1</v>
      </c>
      <c r="G17" s="3">
        <v>50</v>
      </c>
      <c r="H17" s="3">
        <v>45</v>
      </c>
      <c r="I17" s="3">
        <v>0</v>
      </c>
      <c r="J17" s="3">
        <v>5</v>
      </c>
      <c r="K17" s="3">
        <v>287</v>
      </c>
      <c r="L17" s="5" t="s">
        <v>270</v>
      </c>
      <c r="M17" s="5" t="s">
        <v>271</v>
      </c>
      <c r="N17" s="5">
        <v>-118</v>
      </c>
    </row>
    <row r="18" spans="1:14" s="27" customFormat="1" ht="15.75" x14ac:dyDescent="0.25">
      <c r="A18" s="30" t="s">
        <v>48</v>
      </c>
      <c r="B18" s="3" t="s">
        <v>49</v>
      </c>
      <c r="C18" s="3">
        <v>155</v>
      </c>
      <c r="D18" s="3">
        <v>41</v>
      </c>
      <c r="E18" s="3">
        <v>40</v>
      </c>
      <c r="F18" s="3">
        <v>1</v>
      </c>
      <c r="G18" s="3">
        <v>24</v>
      </c>
      <c r="H18" s="3">
        <v>19</v>
      </c>
      <c r="I18" s="3">
        <v>0</v>
      </c>
      <c r="J18" s="3">
        <v>5</v>
      </c>
      <c r="K18" s="3">
        <v>176</v>
      </c>
      <c r="L18" s="5" t="s">
        <v>272</v>
      </c>
      <c r="M18" s="5" t="s">
        <v>273</v>
      </c>
      <c r="N18" s="5" t="s">
        <v>274</v>
      </c>
    </row>
    <row r="19" spans="1:14" s="27" customFormat="1" ht="26.25" x14ac:dyDescent="0.25">
      <c r="A19" s="30" t="s">
        <v>50</v>
      </c>
      <c r="B19" s="3" t="s">
        <v>51</v>
      </c>
      <c r="C19" s="3">
        <v>376</v>
      </c>
      <c r="D19" s="3">
        <v>32</v>
      </c>
      <c r="E19" s="3">
        <v>20</v>
      </c>
      <c r="F19" s="3">
        <v>12</v>
      </c>
      <c r="G19" s="3">
        <v>54</v>
      </c>
      <c r="H19" s="3">
        <v>49</v>
      </c>
      <c r="I19" s="3">
        <v>0</v>
      </c>
      <c r="J19" s="3">
        <v>5</v>
      </c>
      <c r="K19" s="3">
        <v>355</v>
      </c>
      <c r="L19" s="5" t="s">
        <v>275</v>
      </c>
      <c r="M19" s="5" t="s">
        <v>276</v>
      </c>
      <c r="N19" s="5" t="s">
        <v>277</v>
      </c>
    </row>
    <row r="20" spans="1:14" s="27" customFormat="1" ht="39" x14ac:dyDescent="0.25">
      <c r="A20" s="30" t="s">
        <v>52</v>
      </c>
      <c r="B20" s="3" t="s">
        <v>53</v>
      </c>
      <c r="C20" s="3">
        <v>578</v>
      </c>
      <c r="D20" s="3">
        <v>41</v>
      </c>
      <c r="E20" s="3">
        <v>34</v>
      </c>
      <c r="F20" s="3">
        <v>7</v>
      </c>
      <c r="G20" s="3">
        <v>73</v>
      </c>
      <c r="H20" s="3">
        <v>69</v>
      </c>
      <c r="I20" s="3">
        <v>0</v>
      </c>
      <c r="J20" s="3">
        <v>4</v>
      </c>
      <c r="K20" s="3">
        <v>546</v>
      </c>
      <c r="L20" s="5" t="s">
        <v>522</v>
      </c>
      <c r="M20" s="5" t="s">
        <v>278</v>
      </c>
      <c r="N20" s="5" t="s">
        <v>279</v>
      </c>
    </row>
    <row r="21" spans="1:14" s="27" customFormat="1" ht="26.25" x14ac:dyDescent="0.25">
      <c r="A21" s="30" t="s">
        <v>54</v>
      </c>
      <c r="B21" s="3" t="s">
        <v>55</v>
      </c>
      <c r="C21" s="3">
        <v>39266</v>
      </c>
      <c r="D21" s="3">
        <v>2609</v>
      </c>
      <c r="E21" s="3">
        <v>2429</v>
      </c>
      <c r="F21" s="3">
        <v>180</v>
      </c>
      <c r="G21" s="3">
        <v>6484</v>
      </c>
      <c r="H21" s="3">
        <v>6229</v>
      </c>
      <c r="I21" s="3">
        <v>3</v>
      </c>
      <c r="J21" s="3">
        <v>252</v>
      </c>
      <c r="K21" s="3">
        <v>35089</v>
      </c>
      <c r="L21" s="5" t="s">
        <v>280</v>
      </c>
      <c r="M21" s="5" t="s">
        <v>281</v>
      </c>
      <c r="N21" s="5" t="s">
        <v>282</v>
      </c>
    </row>
    <row r="22" spans="1:14" s="27" customFormat="1" ht="26.25" x14ac:dyDescent="0.25">
      <c r="A22" s="30" t="s">
        <v>56</v>
      </c>
      <c r="B22" s="3" t="s">
        <v>57</v>
      </c>
      <c r="C22" s="3">
        <v>3307</v>
      </c>
      <c r="D22" s="3">
        <v>272</v>
      </c>
      <c r="E22" s="3">
        <v>256</v>
      </c>
      <c r="F22" s="3">
        <v>16</v>
      </c>
      <c r="G22" s="3">
        <v>539</v>
      </c>
      <c r="H22" s="3">
        <v>513</v>
      </c>
      <c r="I22" s="3">
        <v>0</v>
      </c>
      <c r="J22" s="3">
        <v>26</v>
      </c>
      <c r="K22" s="3">
        <v>3006</v>
      </c>
      <c r="L22" s="5" t="s">
        <v>283</v>
      </c>
      <c r="M22" s="5" t="s">
        <v>284</v>
      </c>
      <c r="N22" s="5" t="s">
        <v>285</v>
      </c>
    </row>
    <row r="23" spans="1:14" s="27" customFormat="1" ht="15.75" x14ac:dyDescent="0.25">
      <c r="A23" s="30" t="s">
        <v>58</v>
      </c>
      <c r="B23" s="3" t="s">
        <v>59</v>
      </c>
      <c r="C23" s="3">
        <v>415</v>
      </c>
      <c r="D23" s="3">
        <v>34</v>
      </c>
      <c r="E23" s="3">
        <v>32</v>
      </c>
      <c r="F23" s="3">
        <v>2</v>
      </c>
      <c r="G23" s="3">
        <v>70</v>
      </c>
      <c r="H23" s="3">
        <v>64</v>
      </c>
      <c r="I23" s="3">
        <v>0</v>
      </c>
      <c r="J23" s="3">
        <v>6</v>
      </c>
      <c r="K23" s="3">
        <v>367</v>
      </c>
      <c r="L23" s="5" t="s">
        <v>521</v>
      </c>
      <c r="M23" s="5" t="s">
        <v>286</v>
      </c>
      <c r="N23" s="5" t="s">
        <v>287</v>
      </c>
    </row>
    <row r="24" spans="1:14" s="27" customFormat="1" ht="26.25" x14ac:dyDescent="0.25">
      <c r="A24" s="30" t="s">
        <v>60</v>
      </c>
      <c r="B24" s="3" t="s">
        <v>61</v>
      </c>
      <c r="C24" s="3">
        <v>78</v>
      </c>
      <c r="D24" s="3">
        <v>15</v>
      </c>
      <c r="E24" s="3">
        <v>15</v>
      </c>
      <c r="F24" s="3">
        <v>0</v>
      </c>
      <c r="G24" s="3">
        <v>24</v>
      </c>
      <c r="H24" s="3">
        <v>24</v>
      </c>
      <c r="I24" s="3">
        <v>0</v>
      </c>
      <c r="J24" s="3">
        <v>0</v>
      </c>
      <c r="K24" s="3">
        <v>69</v>
      </c>
      <c r="L24" s="5" t="s">
        <v>288</v>
      </c>
      <c r="M24" s="5" t="s">
        <v>289</v>
      </c>
      <c r="N24" s="5" t="s">
        <v>290</v>
      </c>
    </row>
    <row r="25" spans="1:14" s="27" customFormat="1" ht="26.25" x14ac:dyDescent="0.25">
      <c r="A25" s="30" t="s">
        <v>62</v>
      </c>
      <c r="B25" s="3" t="s">
        <v>63</v>
      </c>
      <c r="C25" s="3">
        <v>1056</v>
      </c>
      <c r="D25" s="3">
        <v>63</v>
      </c>
      <c r="E25" s="3">
        <v>59</v>
      </c>
      <c r="F25" s="3">
        <v>4</v>
      </c>
      <c r="G25" s="3">
        <v>194</v>
      </c>
      <c r="H25" s="3">
        <v>189</v>
      </c>
      <c r="I25" s="3">
        <v>1</v>
      </c>
      <c r="J25" s="3">
        <v>4</v>
      </c>
      <c r="K25" s="3">
        <v>890</v>
      </c>
      <c r="L25" s="5" t="s">
        <v>291</v>
      </c>
      <c r="M25" s="5" t="s">
        <v>292</v>
      </c>
      <c r="N25" s="5" t="s">
        <v>293</v>
      </c>
    </row>
    <row r="26" spans="1:14" s="27" customFormat="1" ht="15.75" x14ac:dyDescent="0.25">
      <c r="A26" s="30" t="s">
        <v>64</v>
      </c>
      <c r="B26" s="3" t="s">
        <v>65</v>
      </c>
      <c r="C26" s="3">
        <v>2277</v>
      </c>
      <c r="D26" s="3">
        <v>139</v>
      </c>
      <c r="E26" s="3">
        <v>132</v>
      </c>
      <c r="F26" s="3">
        <v>7</v>
      </c>
      <c r="G26" s="3">
        <v>396</v>
      </c>
      <c r="H26" s="3">
        <v>384</v>
      </c>
      <c r="I26" s="3">
        <v>0</v>
      </c>
      <c r="J26" s="3">
        <v>12</v>
      </c>
      <c r="K26" s="3">
        <v>2012</v>
      </c>
      <c r="L26" s="5" t="s">
        <v>294</v>
      </c>
      <c r="M26" s="5" t="s">
        <v>295</v>
      </c>
      <c r="N26" s="5" t="s">
        <v>296</v>
      </c>
    </row>
    <row r="27" spans="1:14" s="27" customFormat="1" ht="26.25" x14ac:dyDescent="0.25">
      <c r="A27" s="30" t="s">
        <v>66</v>
      </c>
      <c r="B27" s="3" t="s">
        <v>67</v>
      </c>
      <c r="C27" s="3">
        <v>274</v>
      </c>
      <c r="D27" s="3">
        <v>8</v>
      </c>
      <c r="E27" s="3">
        <v>5</v>
      </c>
      <c r="F27" s="3">
        <v>3</v>
      </c>
      <c r="G27" s="3">
        <v>45</v>
      </c>
      <c r="H27" s="3">
        <v>44</v>
      </c>
      <c r="I27" s="3">
        <v>0</v>
      </c>
      <c r="J27" s="3">
        <v>1</v>
      </c>
      <c r="K27" s="3">
        <v>233</v>
      </c>
      <c r="L27" s="5" t="s">
        <v>297</v>
      </c>
      <c r="M27" s="5" t="s">
        <v>298</v>
      </c>
      <c r="N27" s="5">
        <v>-142</v>
      </c>
    </row>
    <row r="28" spans="1:14" s="27" customFormat="1" ht="77.25" x14ac:dyDescent="0.25">
      <c r="A28" s="30" t="s">
        <v>68</v>
      </c>
      <c r="B28" s="3" t="s">
        <v>69</v>
      </c>
      <c r="C28" s="3">
        <v>1699</v>
      </c>
      <c r="D28" s="3">
        <v>116</v>
      </c>
      <c r="E28" s="3">
        <v>109</v>
      </c>
      <c r="F28" s="3">
        <v>7</v>
      </c>
      <c r="G28" s="3">
        <v>447</v>
      </c>
      <c r="H28" s="3">
        <v>439</v>
      </c>
      <c r="I28" s="3">
        <v>0</v>
      </c>
      <c r="J28" s="3">
        <v>8</v>
      </c>
      <c r="K28" s="3">
        <v>1322</v>
      </c>
      <c r="L28" s="5" t="s">
        <v>299</v>
      </c>
      <c r="M28" s="5" t="s">
        <v>300</v>
      </c>
      <c r="N28" s="5" t="s">
        <v>301</v>
      </c>
    </row>
    <row r="29" spans="1:14" s="27" customFormat="1" ht="26.25" x14ac:dyDescent="0.25">
      <c r="A29" s="30" t="s">
        <v>70</v>
      </c>
      <c r="B29" s="3" t="s">
        <v>71</v>
      </c>
      <c r="C29" s="3">
        <v>626</v>
      </c>
      <c r="D29" s="3">
        <v>24</v>
      </c>
      <c r="E29" s="3">
        <v>22</v>
      </c>
      <c r="F29" s="3">
        <v>2</v>
      </c>
      <c r="G29" s="3">
        <v>107</v>
      </c>
      <c r="H29" s="3">
        <v>103</v>
      </c>
      <c r="I29" s="3">
        <v>0</v>
      </c>
      <c r="J29" s="3">
        <v>4</v>
      </c>
      <c r="K29" s="3">
        <v>534</v>
      </c>
      <c r="L29" s="5" t="s">
        <v>302</v>
      </c>
      <c r="M29" s="5" t="s">
        <v>303</v>
      </c>
      <c r="N29" s="5" t="s">
        <v>304</v>
      </c>
    </row>
    <row r="30" spans="1:14" s="27" customFormat="1" ht="51.75" x14ac:dyDescent="0.25">
      <c r="A30" s="30" t="s">
        <v>72</v>
      </c>
      <c r="B30" s="3" t="s">
        <v>73</v>
      </c>
      <c r="C30" s="3">
        <v>3523</v>
      </c>
      <c r="D30" s="3">
        <v>110</v>
      </c>
      <c r="E30" s="3">
        <v>104</v>
      </c>
      <c r="F30" s="3">
        <v>6</v>
      </c>
      <c r="G30" s="3">
        <v>625</v>
      </c>
      <c r="H30" s="3">
        <v>615</v>
      </c>
      <c r="I30" s="3">
        <v>1</v>
      </c>
      <c r="J30" s="3">
        <v>9</v>
      </c>
      <c r="K30" s="3">
        <v>2975</v>
      </c>
      <c r="L30" s="5" t="s">
        <v>305</v>
      </c>
      <c r="M30" s="5" t="s">
        <v>306</v>
      </c>
      <c r="N30" s="5" t="s">
        <v>307</v>
      </c>
    </row>
    <row r="31" spans="1:14" s="27" customFormat="1" ht="26.25" x14ac:dyDescent="0.25">
      <c r="A31" s="30" t="s">
        <v>74</v>
      </c>
      <c r="B31" s="3" t="s">
        <v>75</v>
      </c>
      <c r="C31" s="3">
        <v>187</v>
      </c>
      <c r="D31" s="3">
        <v>8</v>
      </c>
      <c r="E31" s="3">
        <v>7</v>
      </c>
      <c r="F31" s="3">
        <v>1</v>
      </c>
      <c r="G31" s="3">
        <v>37</v>
      </c>
      <c r="H31" s="3">
        <v>35</v>
      </c>
      <c r="I31" s="3">
        <v>0</v>
      </c>
      <c r="J31" s="3">
        <v>2</v>
      </c>
      <c r="K31" s="3">
        <v>154</v>
      </c>
      <c r="L31" s="5" t="s">
        <v>308</v>
      </c>
      <c r="M31" s="5" t="s">
        <v>309</v>
      </c>
      <c r="N31" s="5" t="s">
        <v>310</v>
      </c>
    </row>
    <row r="32" spans="1:14" s="27" customFormat="1" ht="39" x14ac:dyDescent="0.25">
      <c r="A32" s="30" t="s">
        <v>76</v>
      </c>
      <c r="B32" s="3" t="s">
        <v>77</v>
      </c>
      <c r="C32" s="3">
        <v>1681</v>
      </c>
      <c r="D32" s="3">
        <v>145</v>
      </c>
      <c r="E32" s="3">
        <v>137</v>
      </c>
      <c r="F32" s="3">
        <v>8</v>
      </c>
      <c r="G32" s="3">
        <v>197</v>
      </c>
      <c r="H32" s="3">
        <v>182</v>
      </c>
      <c r="I32" s="3">
        <v>0</v>
      </c>
      <c r="J32" s="3">
        <v>15</v>
      </c>
      <c r="K32" s="3">
        <v>1654</v>
      </c>
      <c r="L32" s="5" t="s">
        <v>521</v>
      </c>
      <c r="M32" s="5" t="s">
        <v>311</v>
      </c>
      <c r="N32" s="5" t="s">
        <v>312</v>
      </c>
    </row>
    <row r="33" spans="1:14" s="27" customFormat="1" ht="51.75" x14ac:dyDescent="0.25">
      <c r="A33" s="30" t="s">
        <v>78</v>
      </c>
      <c r="B33" s="3" t="s">
        <v>79</v>
      </c>
      <c r="C33" s="3">
        <v>639</v>
      </c>
      <c r="D33" s="3">
        <v>50</v>
      </c>
      <c r="E33" s="3">
        <v>42</v>
      </c>
      <c r="F33" s="3">
        <v>8</v>
      </c>
      <c r="G33" s="3">
        <v>72</v>
      </c>
      <c r="H33" s="3">
        <v>67</v>
      </c>
      <c r="I33" s="3">
        <v>1</v>
      </c>
      <c r="J33" s="3">
        <v>4</v>
      </c>
      <c r="K33" s="3">
        <v>611</v>
      </c>
      <c r="L33" s="5" t="s">
        <v>523</v>
      </c>
      <c r="M33" s="5" t="s">
        <v>313</v>
      </c>
      <c r="N33" s="5" t="s">
        <v>314</v>
      </c>
    </row>
    <row r="34" spans="1:14" s="27" customFormat="1" ht="26.25" x14ac:dyDescent="0.25">
      <c r="A34" s="30" t="s">
        <v>80</v>
      </c>
      <c r="B34" s="3" t="s">
        <v>81</v>
      </c>
      <c r="C34" s="3">
        <v>1754</v>
      </c>
      <c r="D34" s="3">
        <v>91</v>
      </c>
      <c r="E34" s="3">
        <v>82</v>
      </c>
      <c r="F34" s="3">
        <v>9</v>
      </c>
      <c r="G34" s="3">
        <v>269</v>
      </c>
      <c r="H34" s="3">
        <v>256</v>
      </c>
      <c r="I34" s="3">
        <v>0</v>
      </c>
      <c r="J34" s="3">
        <v>13</v>
      </c>
      <c r="K34" s="3">
        <v>1581</v>
      </c>
      <c r="L34" s="5" t="s">
        <v>315</v>
      </c>
      <c r="M34" s="5" t="s">
        <v>316</v>
      </c>
      <c r="N34" s="5" t="s">
        <v>317</v>
      </c>
    </row>
    <row r="35" spans="1:14" s="27" customFormat="1" ht="39" x14ac:dyDescent="0.25">
      <c r="A35" s="30" t="s">
        <v>82</v>
      </c>
      <c r="B35" s="3" t="s">
        <v>83</v>
      </c>
      <c r="C35" s="3">
        <v>2001</v>
      </c>
      <c r="D35" s="3">
        <v>144</v>
      </c>
      <c r="E35" s="3">
        <v>125</v>
      </c>
      <c r="F35" s="3">
        <v>19</v>
      </c>
      <c r="G35" s="3">
        <v>316</v>
      </c>
      <c r="H35" s="3">
        <v>299</v>
      </c>
      <c r="I35" s="3">
        <v>0</v>
      </c>
      <c r="J35" s="3">
        <v>17</v>
      </c>
      <c r="K35" s="3">
        <v>1805</v>
      </c>
      <c r="L35" s="5" t="s">
        <v>318</v>
      </c>
      <c r="M35" s="5" t="s">
        <v>319</v>
      </c>
      <c r="N35" s="5" t="s">
        <v>320</v>
      </c>
    </row>
    <row r="36" spans="1:14" s="27" customFormat="1" ht="26.25" x14ac:dyDescent="0.25">
      <c r="A36" s="30" t="s">
        <v>84</v>
      </c>
      <c r="B36" s="3" t="s">
        <v>85</v>
      </c>
      <c r="C36" s="3">
        <v>458</v>
      </c>
      <c r="D36" s="3">
        <v>18</v>
      </c>
      <c r="E36" s="3">
        <v>16</v>
      </c>
      <c r="F36" s="3">
        <v>2</v>
      </c>
      <c r="G36" s="3">
        <v>95</v>
      </c>
      <c r="H36" s="3">
        <v>93</v>
      </c>
      <c r="I36" s="3">
        <v>0</v>
      </c>
      <c r="J36" s="3">
        <v>2</v>
      </c>
      <c r="K36" s="3">
        <v>376</v>
      </c>
      <c r="L36" s="5" t="s">
        <v>321</v>
      </c>
      <c r="M36" s="5">
        <v>223</v>
      </c>
      <c r="N36" s="5" t="s">
        <v>322</v>
      </c>
    </row>
    <row r="37" spans="1:14" s="27" customFormat="1" ht="39" x14ac:dyDescent="0.25">
      <c r="A37" s="30" t="s">
        <v>86</v>
      </c>
      <c r="B37" s="3" t="s">
        <v>87</v>
      </c>
      <c r="C37" s="3">
        <v>3748</v>
      </c>
      <c r="D37" s="3">
        <v>300</v>
      </c>
      <c r="E37" s="3">
        <v>274</v>
      </c>
      <c r="F37" s="3">
        <v>26</v>
      </c>
      <c r="G37" s="3">
        <v>658</v>
      </c>
      <c r="H37" s="3">
        <v>623</v>
      </c>
      <c r="I37" s="3">
        <v>0</v>
      </c>
      <c r="J37" s="3">
        <v>35</v>
      </c>
      <c r="K37" s="3">
        <v>3413</v>
      </c>
      <c r="L37" s="5" t="s">
        <v>323</v>
      </c>
      <c r="M37" s="5">
        <v>174</v>
      </c>
      <c r="N37" s="5" t="s">
        <v>324</v>
      </c>
    </row>
    <row r="38" spans="1:14" s="27" customFormat="1" ht="39" x14ac:dyDescent="0.25">
      <c r="A38" s="30" t="s">
        <v>88</v>
      </c>
      <c r="B38" s="3" t="s">
        <v>89</v>
      </c>
      <c r="C38" s="3">
        <v>2360</v>
      </c>
      <c r="D38" s="3">
        <v>131</v>
      </c>
      <c r="E38" s="3">
        <v>117</v>
      </c>
      <c r="F38" s="3">
        <v>14</v>
      </c>
      <c r="G38" s="3">
        <v>276</v>
      </c>
      <c r="H38" s="3">
        <v>264</v>
      </c>
      <c r="I38" s="3">
        <v>0</v>
      </c>
      <c r="J38" s="3">
        <v>12</v>
      </c>
      <c r="K38" s="3">
        <v>2194</v>
      </c>
      <c r="L38" s="5" t="s">
        <v>325</v>
      </c>
      <c r="M38" s="5" t="s">
        <v>326</v>
      </c>
      <c r="N38" s="5" t="s">
        <v>327</v>
      </c>
    </row>
    <row r="39" spans="1:14" s="27" customFormat="1" ht="26.25" x14ac:dyDescent="0.25">
      <c r="A39" s="30" t="s">
        <v>90</v>
      </c>
      <c r="B39" s="3" t="s">
        <v>91</v>
      </c>
      <c r="C39" s="3">
        <v>1373</v>
      </c>
      <c r="D39" s="3">
        <v>80</v>
      </c>
      <c r="E39" s="3">
        <v>74</v>
      </c>
      <c r="F39" s="3">
        <v>6</v>
      </c>
      <c r="G39" s="3">
        <v>179</v>
      </c>
      <c r="H39" s="3">
        <v>166</v>
      </c>
      <c r="I39" s="3">
        <v>0</v>
      </c>
      <c r="J39" s="3">
        <v>13</v>
      </c>
      <c r="K39" s="3">
        <v>1274</v>
      </c>
      <c r="L39" s="5" t="s">
        <v>328</v>
      </c>
      <c r="M39" s="5" t="s">
        <v>329</v>
      </c>
      <c r="N39" s="5">
        <v>-65</v>
      </c>
    </row>
    <row r="40" spans="1:14" s="27" customFormat="1" ht="39" x14ac:dyDescent="0.25">
      <c r="A40" s="30" t="s">
        <v>92</v>
      </c>
      <c r="B40" s="3" t="s">
        <v>93</v>
      </c>
      <c r="C40" s="3">
        <v>2446</v>
      </c>
      <c r="D40" s="3">
        <v>152</v>
      </c>
      <c r="E40" s="3">
        <v>134</v>
      </c>
      <c r="F40" s="3">
        <v>18</v>
      </c>
      <c r="G40" s="3">
        <v>335</v>
      </c>
      <c r="H40" s="3">
        <v>313</v>
      </c>
      <c r="I40" s="3">
        <v>0</v>
      </c>
      <c r="J40" s="3">
        <v>22</v>
      </c>
      <c r="K40" s="3">
        <v>2239</v>
      </c>
      <c r="L40" s="5" t="s">
        <v>330</v>
      </c>
      <c r="M40" s="5" t="s">
        <v>331</v>
      </c>
      <c r="N40" s="5" t="s">
        <v>332</v>
      </c>
    </row>
    <row r="41" spans="1:14" s="27" customFormat="1" ht="39" x14ac:dyDescent="0.25">
      <c r="A41" s="30" t="s">
        <v>94</v>
      </c>
      <c r="B41" s="3" t="s">
        <v>95</v>
      </c>
      <c r="C41" s="3">
        <v>280</v>
      </c>
      <c r="D41" s="3">
        <v>17</v>
      </c>
      <c r="E41" s="3">
        <v>17</v>
      </c>
      <c r="F41" s="3">
        <v>0</v>
      </c>
      <c r="G41" s="3">
        <v>49</v>
      </c>
      <c r="H41" s="3">
        <v>44</v>
      </c>
      <c r="I41" s="3">
        <v>0</v>
      </c>
      <c r="J41" s="3">
        <v>5</v>
      </c>
      <c r="K41" s="3">
        <v>241</v>
      </c>
      <c r="L41" s="5" t="s">
        <v>333</v>
      </c>
      <c r="M41" s="5" t="s">
        <v>334</v>
      </c>
      <c r="N41" s="5" t="s">
        <v>335</v>
      </c>
    </row>
    <row r="42" spans="1:14" s="27" customFormat="1" ht="39" x14ac:dyDescent="0.25">
      <c r="A42" s="30" t="s">
        <v>96</v>
      </c>
      <c r="B42" s="3" t="s">
        <v>97</v>
      </c>
      <c r="C42" s="3">
        <v>467</v>
      </c>
      <c r="D42" s="3">
        <v>20</v>
      </c>
      <c r="E42" s="3">
        <v>18</v>
      </c>
      <c r="F42" s="3">
        <v>2</v>
      </c>
      <c r="G42" s="3">
        <v>67</v>
      </c>
      <c r="H42" s="3">
        <v>61</v>
      </c>
      <c r="I42" s="3">
        <v>0</v>
      </c>
      <c r="J42" s="3">
        <v>6</v>
      </c>
      <c r="K42" s="3">
        <v>413</v>
      </c>
      <c r="L42" s="5" t="s">
        <v>336</v>
      </c>
      <c r="M42" s="5" t="s">
        <v>337</v>
      </c>
      <c r="N42" s="5" t="s">
        <v>338</v>
      </c>
    </row>
    <row r="43" spans="1:14" s="27" customFormat="1" ht="15.75" x14ac:dyDescent="0.25">
      <c r="A43" s="30" t="s">
        <v>98</v>
      </c>
      <c r="B43" s="3" t="s">
        <v>99</v>
      </c>
      <c r="C43" s="3">
        <v>2024</v>
      </c>
      <c r="D43" s="3">
        <v>134</v>
      </c>
      <c r="E43" s="3">
        <v>131</v>
      </c>
      <c r="F43" s="3">
        <v>3</v>
      </c>
      <c r="G43" s="3">
        <v>407</v>
      </c>
      <c r="H43" s="3">
        <v>402</v>
      </c>
      <c r="I43" s="3">
        <v>0</v>
      </c>
      <c r="J43" s="3">
        <v>5</v>
      </c>
      <c r="K43" s="3">
        <v>1746</v>
      </c>
      <c r="L43" s="5" t="s">
        <v>339</v>
      </c>
      <c r="M43" s="5" t="s">
        <v>340</v>
      </c>
      <c r="N43" s="5" t="s">
        <v>341</v>
      </c>
    </row>
    <row r="44" spans="1:14" s="27" customFormat="1" ht="26.25" x14ac:dyDescent="0.25">
      <c r="A44" s="30" t="s">
        <v>100</v>
      </c>
      <c r="B44" s="3" t="s">
        <v>101</v>
      </c>
      <c r="C44" s="3">
        <v>1704</v>
      </c>
      <c r="D44" s="3">
        <v>105</v>
      </c>
      <c r="E44" s="3">
        <v>102</v>
      </c>
      <c r="F44" s="3">
        <v>3</v>
      </c>
      <c r="G44" s="3">
        <v>237</v>
      </c>
      <c r="H44" s="3">
        <v>229</v>
      </c>
      <c r="I44" s="3">
        <v>0</v>
      </c>
      <c r="J44" s="3">
        <v>8</v>
      </c>
      <c r="K44" s="3">
        <v>1572</v>
      </c>
      <c r="L44" s="5" t="s">
        <v>342</v>
      </c>
      <c r="M44" s="5" t="s">
        <v>343</v>
      </c>
      <c r="N44" s="5" t="s">
        <v>344</v>
      </c>
    </row>
    <row r="45" spans="1:14" s="27" customFormat="1" ht="26.25" x14ac:dyDescent="0.25">
      <c r="A45" s="30" t="s">
        <v>102</v>
      </c>
      <c r="B45" s="3" t="s">
        <v>103</v>
      </c>
      <c r="C45" s="3">
        <v>4889</v>
      </c>
      <c r="D45" s="3">
        <v>433</v>
      </c>
      <c r="E45" s="3">
        <v>419</v>
      </c>
      <c r="F45" s="3">
        <v>14</v>
      </c>
      <c r="G45" s="3">
        <v>843</v>
      </c>
      <c r="H45" s="3">
        <v>820</v>
      </c>
      <c r="I45" s="3">
        <v>0</v>
      </c>
      <c r="J45" s="3">
        <v>23</v>
      </c>
      <c r="K45" s="3">
        <v>4408</v>
      </c>
      <c r="L45" s="5" t="s">
        <v>345</v>
      </c>
      <c r="M45" s="5" t="s">
        <v>346</v>
      </c>
      <c r="N45" s="5" t="s">
        <v>347</v>
      </c>
    </row>
    <row r="46" spans="1:14" s="27" customFormat="1" ht="77.25" x14ac:dyDescent="0.25">
      <c r="A46" s="30" t="s">
        <v>104</v>
      </c>
      <c r="B46" s="3" t="s">
        <v>105</v>
      </c>
      <c r="C46" s="3">
        <v>1527</v>
      </c>
      <c r="D46" s="3">
        <v>76</v>
      </c>
      <c r="E46" s="3">
        <v>64</v>
      </c>
      <c r="F46" s="3">
        <v>12</v>
      </c>
      <c r="G46" s="3">
        <v>196</v>
      </c>
      <c r="H46" s="3">
        <v>181</v>
      </c>
      <c r="I46" s="3">
        <v>0</v>
      </c>
      <c r="J46" s="3">
        <v>15</v>
      </c>
      <c r="K46" s="3">
        <v>1384</v>
      </c>
      <c r="L46" s="5" t="s">
        <v>348</v>
      </c>
      <c r="M46" s="5" t="s">
        <v>349</v>
      </c>
      <c r="N46" s="5" t="s">
        <v>350</v>
      </c>
    </row>
    <row r="47" spans="1:14" s="27" customFormat="1" ht="39" x14ac:dyDescent="0.25">
      <c r="A47" s="30" t="s">
        <v>106</v>
      </c>
      <c r="B47" s="3" t="s">
        <v>107</v>
      </c>
      <c r="C47" s="3">
        <v>1527</v>
      </c>
      <c r="D47" s="3">
        <v>76</v>
      </c>
      <c r="E47" s="3">
        <v>64</v>
      </c>
      <c r="F47" s="3">
        <v>12</v>
      </c>
      <c r="G47" s="3">
        <v>196</v>
      </c>
      <c r="H47" s="3">
        <v>181</v>
      </c>
      <c r="I47" s="3">
        <v>0</v>
      </c>
      <c r="J47" s="3">
        <v>15</v>
      </c>
      <c r="K47" s="3">
        <v>1384</v>
      </c>
      <c r="L47" s="5" t="s">
        <v>348</v>
      </c>
      <c r="M47" s="5" t="s">
        <v>349</v>
      </c>
      <c r="N47" s="5" t="s">
        <v>350</v>
      </c>
    </row>
    <row r="48" spans="1:14" s="27" customFormat="1" ht="90" x14ac:dyDescent="0.25">
      <c r="A48" s="30" t="s">
        <v>108</v>
      </c>
      <c r="B48" s="3" t="s">
        <v>109</v>
      </c>
      <c r="C48" s="3">
        <v>2244</v>
      </c>
      <c r="D48" s="3">
        <v>194</v>
      </c>
      <c r="E48" s="3">
        <v>181</v>
      </c>
      <c r="F48" s="3">
        <v>13</v>
      </c>
      <c r="G48" s="3">
        <v>367</v>
      </c>
      <c r="H48" s="3">
        <v>343</v>
      </c>
      <c r="I48" s="3">
        <v>0</v>
      </c>
      <c r="J48" s="3">
        <v>24</v>
      </c>
      <c r="K48" s="3">
        <v>1979</v>
      </c>
      <c r="L48" s="5" t="s">
        <v>351</v>
      </c>
      <c r="M48" s="5" t="s">
        <v>352</v>
      </c>
      <c r="N48" s="5" t="s">
        <v>353</v>
      </c>
    </row>
    <row r="49" spans="1:14" s="27" customFormat="1" ht="26.25" x14ac:dyDescent="0.25">
      <c r="A49" s="30" t="s">
        <v>110</v>
      </c>
      <c r="B49" s="3" t="s">
        <v>111</v>
      </c>
      <c r="C49" s="3">
        <v>127</v>
      </c>
      <c r="D49" s="3">
        <v>10</v>
      </c>
      <c r="E49" s="3">
        <v>8</v>
      </c>
      <c r="F49" s="3">
        <v>2</v>
      </c>
      <c r="G49" s="3">
        <v>30</v>
      </c>
      <c r="H49" s="3">
        <v>30</v>
      </c>
      <c r="I49" s="3">
        <v>0</v>
      </c>
      <c r="J49" s="3">
        <v>0</v>
      </c>
      <c r="K49" s="3">
        <v>108</v>
      </c>
      <c r="L49" s="5" t="s">
        <v>354</v>
      </c>
      <c r="M49" s="5" t="s">
        <v>355</v>
      </c>
      <c r="N49" s="5" t="s">
        <v>356</v>
      </c>
    </row>
    <row r="50" spans="1:14" s="27" customFormat="1" ht="15.75" x14ac:dyDescent="0.25">
      <c r="A50" s="30" t="s">
        <v>112</v>
      </c>
      <c r="B50" s="3" t="s">
        <v>113</v>
      </c>
      <c r="C50" s="3">
        <v>345</v>
      </c>
      <c r="D50" s="3">
        <v>15</v>
      </c>
      <c r="E50" s="3">
        <v>14</v>
      </c>
      <c r="F50" s="3">
        <v>1</v>
      </c>
      <c r="G50" s="3">
        <v>43</v>
      </c>
      <c r="H50" s="3">
        <v>41</v>
      </c>
      <c r="I50" s="3">
        <v>0</v>
      </c>
      <c r="J50" s="3">
        <v>2</v>
      </c>
      <c r="K50" s="3">
        <v>317</v>
      </c>
      <c r="L50" s="5" t="s">
        <v>357</v>
      </c>
      <c r="M50" s="5" t="s">
        <v>358</v>
      </c>
      <c r="N50" s="5" t="s">
        <v>359</v>
      </c>
    </row>
    <row r="51" spans="1:14" s="27" customFormat="1" ht="39" x14ac:dyDescent="0.25">
      <c r="A51" s="30" t="s">
        <v>114</v>
      </c>
      <c r="B51" s="3" t="s">
        <v>115</v>
      </c>
      <c r="C51" s="3">
        <v>1584</v>
      </c>
      <c r="D51" s="3">
        <v>163</v>
      </c>
      <c r="E51" s="3">
        <v>153</v>
      </c>
      <c r="F51" s="3">
        <v>10</v>
      </c>
      <c r="G51" s="3">
        <v>279</v>
      </c>
      <c r="H51" s="3">
        <v>257</v>
      </c>
      <c r="I51" s="3">
        <v>0</v>
      </c>
      <c r="J51" s="3">
        <v>22</v>
      </c>
      <c r="K51" s="3">
        <v>1467</v>
      </c>
      <c r="L51" s="5" t="s">
        <v>360</v>
      </c>
      <c r="M51" s="5" t="s">
        <v>361</v>
      </c>
      <c r="N51" s="5" t="s">
        <v>362</v>
      </c>
    </row>
    <row r="52" spans="1:14" s="27" customFormat="1" ht="64.5" x14ac:dyDescent="0.25">
      <c r="A52" s="30" t="s">
        <v>116</v>
      </c>
      <c r="B52" s="3" t="s">
        <v>117</v>
      </c>
      <c r="C52" s="3">
        <v>188</v>
      </c>
      <c r="D52" s="3">
        <v>6</v>
      </c>
      <c r="E52" s="3">
        <v>6</v>
      </c>
      <c r="F52" s="3">
        <v>0</v>
      </c>
      <c r="G52" s="3">
        <v>15</v>
      </c>
      <c r="H52" s="3">
        <v>15</v>
      </c>
      <c r="I52" s="3">
        <v>0</v>
      </c>
      <c r="J52" s="3">
        <v>0</v>
      </c>
      <c r="K52" s="3">
        <v>87</v>
      </c>
      <c r="L52" s="5" t="s">
        <v>363</v>
      </c>
      <c r="M52" s="5" t="s">
        <v>311</v>
      </c>
      <c r="N52" s="5" t="s">
        <v>364</v>
      </c>
    </row>
    <row r="53" spans="1:14" s="27" customFormat="1" ht="15.75" x14ac:dyDescent="0.25">
      <c r="A53" s="30" t="s">
        <v>118</v>
      </c>
      <c r="B53" s="3" t="s">
        <v>119</v>
      </c>
      <c r="C53" s="3">
        <v>83591</v>
      </c>
      <c r="D53" s="3">
        <v>9364</v>
      </c>
      <c r="E53" s="3">
        <v>9045</v>
      </c>
      <c r="F53" s="3">
        <v>319</v>
      </c>
      <c r="G53" s="3">
        <v>23025</v>
      </c>
      <c r="H53" s="3">
        <v>22680</v>
      </c>
      <c r="I53" s="3">
        <v>4</v>
      </c>
      <c r="J53" s="3">
        <v>341</v>
      </c>
      <c r="K53" s="3">
        <v>70862</v>
      </c>
      <c r="L53" s="5" t="s">
        <v>365</v>
      </c>
      <c r="M53" s="5" t="s">
        <v>366</v>
      </c>
      <c r="N53" s="5" t="s">
        <v>367</v>
      </c>
    </row>
    <row r="54" spans="1:14" s="27" customFormat="1" ht="15.75" x14ac:dyDescent="0.25">
      <c r="A54" s="30" t="s">
        <v>120</v>
      </c>
      <c r="B54" s="3" t="s">
        <v>121</v>
      </c>
      <c r="C54" s="3">
        <v>45588</v>
      </c>
      <c r="D54" s="3">
        <v>4534</v>
      </c>
      <c r="E54" s="3">
        <v>4329</v>
      </c>
      <c r="F54" s="3">
        <v>205</v>
      </c>
      <c r="G54" s="3">
        <v>12613</v>
      </c>
      <c r="H54" s="3">
        <v>12417</v>
      </c>
      <c r="I54" s="3">
        <v>4</v>
      </c>
      <c r="J54" s="3">
        <v>192</v>
      </c>
      <c r="K54" s="3">
        <v>38073</v>
      </c>
      <c r="L54" s="5" t="s">
        <v>368</v>
      </c>
      <c r="M54" s="5" t="s">
        <v>369</v>
      </c>
      <c r="N54" s="5" t="s">
        <v>370</v>
      </c>
    </row>
    <row r="55" spans="1:14" s="27" customFormat="1" ht="26.25" x14ac:dyDescent="0.25">
      <c r="A55" s="30" t="s">
        <v>122</v>
      </c>
      <c r="B55" s="3" t="s">
        <v>123</v>
      </c>
      <c r="C55" s="3">
        <v>4252</v>
      </c>
      <c r="D55" s="3">
        <v>459</v>
      </c>
      <c r="E55" s="3">
        <v>434</v>
      </c>
      <c r="F55" s="3">
        <v>25</v>
      </c>
      <c r="G55" s="3">
        <v>882</v>
      </c>
      <c r="H55" s="3">
        <v>858</v>
      </c>
      <c r="I55" s="3">
        <v>0</v>
      </c>
      <c r="J55" s="3">
        <v>24</v>
      </c>
      <c r="K55" s="3">
        <v>3937</v>
      </c>
      <c r="L55" s="5" t="s">
        <v>371</v>
      </c>
      <c r="M55" s="5" t="s">
        <v>372</v>
      </c>
      <c r="N55" s="5" t="s">
        <v>373</v>
      </c>
    </row>
    <row r="56" spans="1:14" s="27" customFormat="1" ht="26.25" x14ac:dyDescent="0.25">
      <c r="A56" s="30" t="s">
        <v>124</v>
      </c>
      <c r="B56" s="3" t="s">
        <v>125</v>
      </c>
      <c r="C56" s="3">
        <v>33751</v>
      </c>
      <c r="D56" s="3">
        <v>4371</v>
      </c>
      <c r="E56" s="3">
        <v>4282</v>
      </c>
      <c r="F56" s="3">
        <v>89</v>
      </c>
      <c r="G56" s="3">
        <v>9530</v>
      </c>
      <c r="H56" s="3">
        <v>9405</v>
      </c>
      <c r="I56" s="3">
        <v>0</v>
      </c>
      <c r="J56" s="3">
        <v>125</v>
      </c>
      <c r="K56" s="3">
        <v>28852</v>
      </c>
      <c r="L56" s="5" t="s">
        <v>374</v>
      </c>
      <c r="M56" s="5" t="s">
        <v>375</v>
      </c>
      <c r="N56" s="5" t="s">
        <v>376</v>
      </c>
    </row>
    <row r="57" spans="1:14" s="27" customFormat="1" ht="51.75" x14ac:dyDescent="0.25">
      <c r="A57" s="30" t="s">
        <v>126</v>
      </c>
      <c r="B57" s="3" t="s">
        <v>127</v>
      </c>
      <c r="C57" s="3">
        <v>248943</v>
      </c>
      <c r="D57" s="3">
        <v>17416</v>
      </c>
      <c r="E57" s="3">
        <v>16844</v>
      </c>
      <c r="F57" s="3">
        <v>565</v>
      </c>
      <c r="G57" s="3">
        <v>67941</v>
      </c>
      <c r="H57" s="3">
        <v>66959</v>
      </c>
      <c r="I57" s="3">
        <v>11</v>
      </c>
      <c r="J57" s="3">
        <v>971</v>
      </c>
      <c r="K57" s="3">
        <v>197440</v>
      </c>
      <c r="L57" s="5" t="s">
        <v>524</v>
      </c>
      <c r="M57" s="5">
        <v>300</v>
      </c>
      <c r="N57" s="5">
        <v>-222</v>
      </c>
    </row>
    <row r="58" spans="1:14" s="27" customFormat="1" ht="51.75" x14ac:dyDescent="0.25">
      <c r="A58" s="30" t="s">
        <v>128</v>
      </c>
      <c r="B58" s="3" t="s">
        <v>33</v>
      </c>
      <c r="C58" s="3">
        <v>18830</v>
      </c>
      <c r="D58" s="3">
        <v>1221</v>
      </c>
      <c r="E58" s="3">
        <v>1185</v>
      </c>
      <c r="F58" s="3">
        <v>36</v>
      </c>
      <c r="G58" s="3">
        <v>5052</v>
      </c>
      <c r="H58" s="3">
        <v>4974</v>
      </c>
      <c r="I58" s="3">
        <v>0</v>
      </c>
      <c r="J58" s="3">
        <v>78</v>
      </c>
      <c r="K58" s="3">
        <v>14819</v>
      </c>
      <c r="L58" s="5" t="s">
        <v>377</v>
      </c>
      <c r="M58" s="5" t="s">
        <v>378</v>
      </c>
      <c r="N58" s="5">
        <v>-223</v>
      </c>
    </row>
    <row r="59" spans="1:14" s="27" customFormat="1" ht="51.75" x14ac:dyDescent="0.25">
      <c r="A59" s="30" t="s">
        <v>129</v>
      </c>
      <c r="B59" s="3" t="s">
        <v>130</v>
      </c>
      <c r="C59" s="3">
        <v>187014</v>
      </c>
      <c r="D59" s="3">
        <v>13285</v>
      </c>
      <c r="E59" s="3">
        <v>12844</v>
      </c>
      <c r="F59" s="3">
        <v>435</v>
      </c>
      <c r="G59" s="3">
        <v>53157</v>
      </c>
      <c r="H59" s="3">
        <v>52410</v>
      </c>
      <c r="I59" s="3">
        <v>8</v>
      </c>
      <c r="J59" s="3">
        <v>739</v>
      </c>
      <c r="K59" s="3">
        <v>146631</v>
      </c>
      <c r="L59" s="5" t="s">
        <v>379</v>
      </c>
      <c r="M59" s="5" t="s">
        <v>380</v>
      </c>
      <c r="N59" s="5" t="s">
        <v>381</v>
      </c>
    </row>
    <row r="60" spans="1:14" s="27" customFormat="1" ht="39" x14ac:dyDescent="0.25">
      <c r="A60" s="30" t="s">
        <v>131</v>
      </c>
      <c r="B60" s="3" t="s">
        <v>132</v>
      </c>
      <c r="C60" s="3">
        <v>43099</v>
      </c>
      <c r="D60" s="3">
        <v>2910</v>
      </c>
      <c r="E60" s="3">
        <v>2815</v>
      </c>
      <c r="F60" s="3">
        <v>94</v>
      </c>
      <c r="G60" s="3">
        <v>9732</v>
      </c>
      <c r="H60" s="3">
        <v>9575</v>
      </c>
      <c r="I60" s="3">
        <v>3</v>
      </c>
      <c r="J60" s="3">
        <v>154</v>
      </c>
      <c r="K60" s="3">
        <v>35990</v>
      </c>
      <c r="L60" s="5" t="s">
        <v>382</v>
      </c>
      <c r="M60" s="5" t="s">
        <v>383</v>
      </c>
      <c r="N60" s="5" t="s">
        <v>384</v>
      </c>
    </row>
    <row r="61" spans="1:14" s="27" customFormat="1" ht="26.25" x14ac:dyDescent="0.25">
      <c r="A61" s="30" t="s">
        <v>133</v>
      </c>
      <c r="B61" s="3" t="s">
        <v>134</v>
      </c>
      <c r="C61" s="3">
        <v>33493</v>
      </c>
      <c r="D61" s="3">
        <v>2966</v>
      </c>
      <c r="E61" s="3">
        <v>2860</v>
      </c>
      <c r="F61" s="3">
        <v>105</v>
      </c>
      <c r="G61" s="3">
        <v>8762</v>
      </c>
      <c r="H61" s="3">
        <v>8620</v>
      </c>
      <c r="I61" s="3">
        <v>0</v>
      </c>
      <c r="J61" s="3">
        <v>142</v>
      </c>
      <c r="K61" s="3">
        <v>28072</v>
      </c>
      <c r="L61" s="5" t="s">
        <v>385</v>
      </c>
      <c r="M61" s="5">
        <v>280</v>
      </c>
      <c r="N61" s="5" t="s">
        <v>386</v>
      </c>
    </row>
    <row r="62" spans="1:14" s="27" customFormat="1" ht="26.25" x14ac:dyDescent="0.25">
      <c r="A62" s="30" t="s">
        <v>135</v>
      </c>
      <c r="B62" s="3" t="s">
        <v>136</v>
      </c>
      <c r="C62" s="3">
        <v>16527</v>
      </c>
      <c r="D62" s="3">
        <v>1838</v>
      </c>
      <c r="E62" s="3">
        <v>1785</v>
      </c>
      <c r="F62" s="3">
        <v>53</v>
      </c>
      <c r="G62" s="3">
        <v>5054</v>
      </c>
      <c r="H62" s="3">
        <v>4990</v>
      </c>
      <c r="I62" s="3">
        <v>0</v>
      </c>
      <c r="J62" s="3">
        <v>64</v>
      </c>
      <c r="K62" s="3">
        <v>13821</v>
      </c>
      <c r="L62" s="5" t="s">
        <v>387</v>
      </c>
      <c r="M62" s="5" t="s">
        <v>388</v>
      </c>
      <c r="N62" s="5" t="s">
        <v>389</v>
      </c>
    </row>
    <row r="63" spans="1:14" s="27" customFormat="1" ht="26.25" x14ac:dyDescent="0.25">
      <c r="A63" s="30" t="s">
        <v>137</v>
      </c>
      <c r="B63" s="3" t="s">
        <v>138</v>
      </c>
      <c r="C63" s="3">
        <v>367</v>
      </c>
      <c r="D63" s="3">
        <v>18</v>
      </c>
      <c r="E63" s="3">
        <v>17</v>
      </c>
      <c r="F63" s="3">
        <v>1</v>
      </c>
      <c r="G63" s="3">
        <v>76</v>
      </c>
      <c r="H63" s="3">
        <v>72</v>
      </c>
      <c r="I63" s="3">
        <v>0</v>
      </c>
      <c r="J63" s="3">
        <v>4</v>
      </c>
      <c r="K63" s="3">
        <v>322</v>
      </c>
      <c r="L63" s="5" t="s">
        <v>348</v>
      </c>
      <c r="M63" s="5">
        <v>209</v>
      </c>
      <c r="N63" s="5" t="s">
        <v>390</v>
      </c>
    </row>
    <row r="64" spans="1:14" s="27" customFormat="1" ht="26.25" x14ac:dyDescent="0.25">
      <c r="A64" s="30" t="s">
        <v>139</v>
      </c>
      <c r="B64" s="3" t="s">
        <v>140</v>
      </c>
      <c r="C64" s="3">
        <v>356</v>
      </c>
      <c r="D64" s="3">
        <v>18</v>
      </c>
      <c r="E64" s="3">
        <v>18</v>
      </c>
      <c r="F64" s="3">
        <v>0</v>
      </c>
      <c r="G64" s="3">
        <v>68</v>
      </c>
      <c r="H64" s="3">
        <v>64</v>
      </c>
      <c r="I64" s="3">
        <v>0</v>
      </c>
      <c r="J64" s="3">
        <v>4</v>
      </c>
      <c r="K64" s="3">
        <v>316</v>
      </c>
      <c r="L64" s="5" t="s">
        <v>391</v>
      </c>
      <c r="M64" s="5" t="s">
        <v>392</v>
      </c>
      <c r="N64" s="5" t="s">
        <v>393</v>
      </c>
    </row>
    <row r="65" spans="1:14" s="27" customFormat="1" ht="39" x14ac:dyDescent="0.25">
      <c r="A65" s="30" t="s">
        <v>141</v>
      </c>
      <c r="B65" s="3" t="s">
        <v>142</v>
      </c>
      <c r="C65" s="3">
        <v>14948</v>
      </c>
      <c r="D65" s="3">
        <v>874</v>
      </c>
      <c r="E65" s="3">
        <v>823</v>
      </c>
      <c r="F65" s="3">
        <v>50</v>
      </c>
      <c r="G65" s="3">
        <v>3284</v>
      </c>
      <c r="H65" s="3">
        <v>3216</v>
      </c>
      <c r="I65" s="3">
        <v>0</v>
      </c>
      <c r="J65" s="3">
        <v>68</v>
      </c>
      <c r="K65" s="3">
        <v>12399</v>
      </c>
      <c r="L65" s="5" t="s">
        <v>394</v>
      </c>
      <c r="M65" s="5" t="s">
        <v>395</v>
      </c>
      <c r="N65" s="5" t="s">
        <v>396</v>
      </c>
    </row>
    <row r="66" spans="1:14" s="27" customFormat="1" ht="26.25" x14ac:dyDescent="0.25">
      <c r="A66" s="30" t="s">
        <v>143</v>
      </c>
      <c r="B66" s="3" t="s">
        <v>144</v>
      </c>
      <c r="C66" s="3">
        <v>1295</v>
      </c>
      <c r="D66" s="3">
        <v>218</v>
      </c>
      <c r="E66" s="3">
        <v>217</v>
      </c>
      <c r="F66" s="3">
        <v>1</v>
      </c>
      <c r="G66" s="3">
        <v>280</v>
      </c>
      <c r="H66" s="3">
        <v>278</v>
      </c>
      <c r="I66" s="3">
        <v>0</v>
      </c>
      <c r="J66" s="3">
        <v>2</v>
      </c>
      <c r="K66" s="3">
        <v>1214</v>
      </c>
      <c r="L66" s="5" t="s">
        <v>397</v>
      </c>
      <c r="M66" s="5" t="s">
        <v>398</v>
      </c>
      <c r="N66" s="5" t="s">
        <v>399</v>
      </c>
    </row>
    <row r="67" spans="1:14" s="27" customFormat="1" ht="51.75" x14ac:dyDescent="0.25">
      <c r="A67" s="30" t="s">
        <v>145</v>
      </c>
      <c r="B67" s="3" t="s">
        <v>146</v>
      </c>
      <c r="C67" s="3">
        <v>16939</v>
      </c>
      <c r="D67" s="3">
        <v>1282</v>
      </c>
      <c r="E67" s="3">
        <v>1247</v>
      </c>
      <c r="F67" s="3">
        <v>34</v>
      </c>
      <c r="G67" s="3">
        <v>2495</v>
      </c>
      <c r="H67" s="3">
        <v>2451</v>
      </c>
      <c r="I67" s="3">
        <v>0</v>
      </c>
      <c r="J67" s="3">
        <v>44</v>
      </c>
      <c r="K67" s="3">
        <v>16043</v>
      </c>
      <c r="L67" s="5" t="s">
        <v>400</v>
      </c>
      <c r="M67" s="5" t="s">
        <v>401</v>
      </c>
      <c r="N67" s="5" t="s">
        <v>402</v>
      </c>
    </row>
    <row r="68" spans="1:14" s="27" customFormat="1" ht="39" x14ac:dyDescent="0.25">
      <c r="A68" s="30" t="s">
        <v>147</v>
      </c>
      <c r="B68" s="3" t="s">
        <v>148</v>
      </c>
      <c r="C68" s="3">
        <v>2770</v>
      </c>
      <c r="D68" s="3">
        <v>227</v>
      </c>
      <c r="E68" s="3">
        <v>216</v>
      </c>
      <c r="F68" s="3">
        <v>11</v>
      </c>
      <c r="G68" s="3">
        <v>397</v>
      </c>
      <c r="H68" s="3">
        <v>383</v>
      </c>
      <c r="I68" s="3">
        <v>0</v>
      </c>
      <c r="J68" s="3">
        <v>14</v>
      </c>
      <c r="K68" s="3">
        <v>2696</v>
      </c>
      <c r="L68" s="5" t="s">
        <v>403</v>
      </c>
      <c r="M68" s="5" t="s">
        <v>404</v>
      </c>
      <c r="N68" s="5">
        <v>-57</v>
      </c>
    </row>
    <row r="69" spans="1:14" s="27" customFormat="1" ht="39" x14ac:dyDescent="0.25">
      <c r="A69" s="30" t="s">
        <v>149</v>
      </c>
      <c r="B69" s="3" t="s">
        <v>150</v>
      </c>
      <c r="C69" s="3">
        <v>14169</v>
      </c>
      <c r="D69" s="3">
        <v>1055</v>
      </c>
      <c r="E69" s="3">
        <v>1031</v>
      </c>
      <c r="F69" s="3">
        <v>23</v>
      </c>
      <c r="G69" s="3">
        <v>2098</v>
      </c>
      <c r="H69" s="3">
        <v>2068</v>
      </c>
      <c r="I69" s="3">
        <v>0</v>
      </c>
      <c r="J69" s="3">
        <v>30</v>
      </c>
      <c r="K69" s="3">
        <v>13347</v>
      </c>
      <c r="L69" s="5" t="s">
        <v>259</v>
      </c>
      <c r="M69" s="5" t="s">
        <v>405</v>
      </c>
      <c r="N69" s="5" t="s">
        <v>406</v>
      </c>
    </row>
    <row r="70" spans="1:14" s="27" customFormat="1" ht="26.25" x14ac:dyDescent="0.25">
      <c r="A70" s="30" t="s">
        <v>151</v>
      </c>
      <c r="B70" s="3" t="s">
        <v>152</v>
      </c>
      <c r="C70" s="3">
        <v>37931</v>
      </c>
      <c r="D70" s="3">
        <v>2675</v>
      </c>
      <c r="E70" s="3">
        <v>2615</v>
      </c>
      <c r="F70" s="3">
        <v>60</v>
      </c>
      <c r="G70" s="3">
        <v>5708</v>
      </c>
      <c r="H70" s="3">
        <v>5567</v>
      </c>
      <c r="I70" s="3">
        <v>4</v>
      </c>
      <c r="J70" s="3">
        <v>137</v>
      </c>
      <c r="K70" s="3">
        <v>34906</v>
      </c>
      <c r="L70" s="5" t="s">
        <v>407</v>
      </c>
      <c r="M70" s="5" t="s">
        <v>408</v>
      </c>
      <c r="N70" s="5" t="s">
        <v>409</v>
      </c>
    </row>
    <row r="71" spans="1:14" s="27" customFormat="1" ht="15.75" x14ac:dyDescent="0.25">
      <c r="A71" s="30" t="s">
        <v>153</v>
      </c>
      <c r="B71" s="3" t="s">
        <v>154</v>
      </c>
      <c r="C71" s="3">
        <v>4871</v>
      </c>
      <c r="D71" s="3">
        <v>114</v>
      </c>
      <c r="E71" s="3">
        <v>109</v>
      </c>
      <c r="F71" s="3">
        <v>5</v>
      </c>
      <c r="G71" s="3">
        <v>635</v>
      </c>
      <c r="H71" s="3">
        <v>627</v>
      </c>
      <c r="I71" s="3">
        <v>0</v>
      </c>
      <c r="J71" s="3">
        <v>8</v>
      </c>
      <c r="K71" s="3">
        <v>4248</v>
      </c>
      <c r="L71" s="5">
        <v>25</v>
      </c>
      <c r="M71" s="5" t="s">
        <v>410</v>
      </c>
      <c r="N71" s="5" t="s">
        <v>411</v>
      </c>
    </row>
    <row r="72" spans="1:14" s="27" customFormat="1" ht="51.75" x14ac:dyDescent="0.25">
      <c r="A72" s="30" t="s">
        <v>155</v>
      </c>
      <c r="B72" s="3" t="s">
        <v>156</v>
      </c>
      <c r="C72" s="3">
        <v>3969</v>
      </c>
      <c r="D72" s="3">
        <v>237</v>
      </c>
      <c r="E72" s="3">
        <v>235</v>
      </c>
      <c r="F72" s="3">
        <v>2</v>
      </c>
      <c r="G72" s="3">
        <v>523</v>
      </c>
      <c r="H72" s="3">
        <v>506</v>
      </c>
      <c r="I72" s="3">
        <v>0</v>
      </c>
      <c r="J72" s="3">
        <v>17</v>
      </c>
      <c r="K72" s="3">
        <v>3704</v>
      </c>
      <c r="L72" s="5" t="s">
        <v>412</v>
      </c>
      <c r="M72" s="5" t="s">
        <v>413</v>
      </c>
      <c r="N72" s="5" t="s">
        <v>414</v>
      </c>
    </row>
    <row r="73" spans="1:14" s="27" customFormat="1" ht="39" x14ac:dyDescent="0.25">
      <c r="A73" s="30" t="s">
        <v>157</v>
      </c>
      <c r="B73" s="3" t="s">
        <v>158</v>
      </c>
      <c r="C73" s="3">
        <v>1091</v>
      </c>
      <c r="D73" s="3">
        <v>16</v>
      </c>
      <c r="E73" s="3">
        <v>14</v>
      </c>
      <c r="F73" s="3">
        <v>2</v>
      </c>
      <c r="G73" s="3">
        <v>132</v>
      </c>
      <c r="H73" s="3">
        <v>124</v>
      </c>
      <c r="I73" s="3">
        <v>2</v>
      </c>
      <c r="J73" s="3">
        <v>6</v>
      </c>
      <c r="K73" s="3">
        <v>984</v>
      </c>
      <c r="L73" s="5" t="s">
        <v>415</v>
      </c>
      <c r="M73" s="5" t="s">
        <v>416</v>
      </c>
      <c r="N73" s="5" t="s">
        <v>417</v>
      </c>
    </row>
    <row r="74" spans="1:14" s="27" customFormat="1" ht="26.25" x14ac:dyDescent="0.25">
      <c r="A74" s="30" t="s">
        <v>159</v>
      </c>
      <c r="B74" s="3" t="s">
        <v>160</v>
      </c>
      <c r="C74" s="3">
        <v>3080</v>
      </c>
      <c r="D74" s="3">
        <v>89</v>
      </c>
      <c r="E74" s="3">
        <v>84</v>
      </c>
      <c r="F74" s="3">
        <v>5</v>
      </c>
      <c r="G74" s="3">
        <v>448</v>
      </c>
      <c r="H74" s="3">
        <v>434</v>
      </c>
      <c r="I74" s="3">
        <v>1</v>
      </c>
      <c r="J74" s="3">
        <v>13</v>
      </c>
      <c r="K74" s="3">
        <v>2658</v>
      </c>
      <c r="L74" s="5" t="s">
        <v>525</v>
      </c>
      <c r="M74" s="5" t="s">
        <v>418</v>
      </c>
      <c r="N74" s="5" t="s">
        <v>419</v>
      </c>
    </row>
    <row r="75" spans="1:14" s="27" customFormat="1" ht="64.5" x14ac:dyDescent="0.25">
      <c r="A75" s="30" t="s">
        <v>161</v>
      </c>
      <c r="B75" s="3" t="s">
        <v>162</v>
      </c>
      <c r="C75" s="3">
        <v>18755</v>
      </c>
      <c r="D75" s="3">
        <v>1685</v>
      </c>
      <c r="E75" s="3">
        <v>1650</v>
      </c>
      <c r="F75" s="3">
        <v>35</v>
      </c>
      <c r="G75" s="3">
        <v>3130</v>
      </c>
      <c r="H75" s="3">
        <v>3061</v>
      </c>
      <c r="I75" s="3">
        <v>0</v>
      </c>
      <c r="J75" s="3">
        <v>69</v>
      </c>
      <c r="K75" s="3">
        <v>17445</v>
      </c>
      <c r="L75" s="5" t="s">
        <v>345</v>
      </c>
      <c r="M75" s="5" t="s">
        <v>420</v>
      </c>
      <c r="N75" s="5">
        <v>-76</v>
      </c>
    </row>
    <row r="76" spans="1:14" s="27" customFormat="1" ht="26.25" x14ac:dyDescent="0.25">
      <c r="A76" s="30" t="s">
        <v>163</v>
      </c>
      <c r="B76" s="3" t="s">
        <v>164</v>
      </c>
      <c r="C76" s="3">
        <v>6165</v>
      </c>
      <c r="D76" s="3">
        <v>534</v>
      </c>
      <c r="E76" s="3">
        <v>523</v>
      </c>
      <c r="F76" s="3">
        <v>11</v>
      </c>
      <c r="G76" s="3">
        <v>840</v>
      </c>
      <c r="H76" s="3">
        <v>815</v>
      </c>
      <c r="I76" s="3">
        <v>1</v>
      </c>
      <c r="J76" s="3">
        <v>24</v>
      </c>
      <c r="K76" s="3">
        <v>5867</v>
      </c>
      <c r="L76" s="5" t="s">
        <v>421</v>
      </c>
      <c r="M76" s="5" t="s">
        <v>422</v>
      </c>
      <c r="N76" s="5" t="s">
        <v>423</v>
      </c>
    </row>
    <row r="77" spans="1:14" s="27" customFormat="1" ht="39" x14ac:dyDescent="0.25">
      <c r="A77" s="30" t="s">
        <v>165</v>
      </c>
      <c r="B77" s="3" t="s">
        <v>166</v>
      </c>
      <c r="C77" s="3">
        <v>17834</v>
      </c>
      <c r="D77" s="3">
        <v>1133</v>
      </c>
      <c r="E77" s="3">
        <v>1083</v>
      </c>
      <c r="F77" s="3">
        <v>50</v>
      </c>
      <c r="G77" s="3">
        <v>2409</v>
      </c>
      <c r="H77" s="3">
        <v>2312</v>
      </c>
      <c r="I77" s="3">
        <v>0</v>
      </c>
      <c r="J77" s="3">
        <v>97</v>
      </c>
      <c r="K77" s="3">
        <v>16278</v>
      </c>
      <c r="L77" s="5" t="s">
        <v>424</v>
      </c>
      <c r="M77" s="5" t="s">
        <v>425</v>
      </c>
      <c r="N77" s="5" t="s">
        <v>426</v>
      </c>
    </row>
    <row r="78" spans="1:14" s="27" customFormat="1" ht="64.5" x14ac:dyDescent="0.25">
      <c r="A78" s="30" t="s">
        <v>167</v>
      </c>
      <c r="B78" s="3" t="s">
        <v>168</v>
      </c>
      <c r="C78" s="3">
        <v>13865</v>
      </c>
      <c r="D78" s="3">
        <v>849</v>
      </c>
      <c r="E78" s="3">
        <v>816</v>
      </c>
      <c r="F78" s="3">
        <v>33</v>
      </c>
      <c r="G78" s="3">
        <v>1719</v>
      </c>
      <c r="H78" s="3">
        <v>1634</v>
      </c>
      <c r="I78" s="3">
        <v>0</v>
      </c>
      <c r="J78" s="3">
        <v>85</v>
      </c>
      <c r="K78" s="3">
        <v>12780</v>
      </c>
      <c r="L78" s="5" t="s">
        <v>427</v>
      </c>
      <c r="M78" s="5" t="s">
        <v>428</v>
      </c>
      <c r="N78" s="5" t="s">
        <v>429</v>
      </c>
    </row>
    <row r="79" spans="1:14" s="27" customFormat="1" ht="77.25" x14ac:dyDescent="0.25">
      <c r="A79" s="30" t="s">
        <v>169</v>
      </c>
      <c r="B79" s="3" t="s">
        <v>170</v>
      </c>
      <c r="C79" s="3">
        <v>388</v>
      </c>
      <c r="D79" s="3">
        <v>6</v>
      </c>
      <c r="E79" s="3">
        <v>3</v>
      </c>
      <c r="F79" s="3">
        <v>3</v>
      </c>
      <c r="G79" s="3">
        <v>70</v>
      </c>
      <c r="H79" s="3">
        <v>70</v>
      </c>
      <c r="I79" s="3">
        <v>0</v>
      </c>
      <c r="J79" s="3">
        <v>0</v>
      </c>
      <c r="K79" s="3">
        <v>318</v>
      </c>
      <c r="L79" s="5" t="s">
        <v>526</v>
      </c>
      <c r="M79" s="5" t="s">
        <v>430</v>
      </c>
      <c r="N79" s="5" t="s">
        <v>431</v>
      </c>
    </row>
    <row r="80" spans="1:14" s="27" customFormat="1" ht="51.75" x14ac:dyDescent="0.25">
      <c r="A80" s="30" t="s">
        <v>171</v>
      </c>
      <c r="B80" s="3" t="s">
        <v>172</v>
      </c>
      <c r="C80" s="3">
        <v>3581</v>
      </c>
      <c r="D80" s="3">
        <v>278</v>
      </c>
      <c r="E80" s="3">
        <v>264</v>
      </c>
      <c r="F80" s="3">
        <v>14</v>
      </c>
      <c r="G80" s="3">
        <v>620</v>
      </c>
      <c r="H80" s="3">
        <v>608</v>
      </c>
      <c r="I80" s="3">
        <v>0</v>
      </c>
      <c r="J80" s="3">
        <v>12</v>
      </c>
      <c r="K80" s="3">
        <v>3180</v>
      </c>
      <c r="L80" s="5" t="s">
        <v>432</v>
      </c>
      <c r="M80" s="5" t="s">
        <v>433</v>
      </c>
      <c r="N80" s="5" t="s">
        <v>434</v>
      </c>
    </row>
    <row r="81" spans="1:14" s="27" customFormat="1" ht="51.75" x14ac:dyDescent="0.25">
      <c r="A81" s="30" t="s">
        <v>173</v>
      </c>
      <c r="B81" s="3" t="s">
        <v>174</v>
      </c>
      <c r="C81" s="3">
        <v>42594</v>
      </c>
      <c r="D81" s="3">
        <v>1844</v>
      </c>
      <c r="E81" s="3">
        <v>1691</v>
      </c>
      <c r="F81" s="3">
        <v>145</v>
      </c>
      <c r="G81" s="3">
        <v>4083</v>
      </c>
      <c r="H81" s="3">
        <v>3904</v>
      </c>
      <c r="I81" s="3">
        <v>0</v>
      </c>
      <c r="J81" s="3">
        <v>179</v>
      </c>
      <c r="K81" s="3">
        <v>41293</v>
      </c>
      <c r="L81" s="5" t="s">
        <v>527</v>
      </c>
      <c r="M81" s="5" t="s">
        <v>345</v>
      </c>
      <c r="N81" s="5" t="s">
        <v>435</v>
      </c>
    </row>
    <row r="82" spans="1:14" s="27" customFormat="1" ht="26.25" x14ac:dyDescent="0.25">
      <c r="A82" s="30" t="s">
        <v>175</v>
      </c>
      <c r="B82" s="3" t="s">
        <v>176</v>
      </c>
      <c r="C82" s="3">
        <v>42594</v>
      </c>
      <c r="D82" s="3">
        <v>1844</v>
      </c>
      <c r="E82" s="3">
        <v>1691</v>
      </c>
      <c r="F82" s="3">
        <v>145</v>
      </c>
      <c r="G82" s="3">
        <v>4083</v>
      </c>
      <c r="H82" s="3">
        <v>3904</v>
      </c>
      <c r="I82" s="3">
        <v>0</v>
      </c>
      <c r="J82" s="3">
        <v>179</v>
      </c>
      <c r="K82" s="3">
        <v>41293</v>
      </c>
      <c r="L82" s="5" t="s">
        <v>527</v>
      </c>
      <c r="M82" s="5" t="s">
        <v>345</v>
      </c>
      <c r="N82" s="5" t="s">
        <v>435</v>
      </c>
    </row>
    <row r="83" spans="1:14" s="27" customFormat="1" ht="39" x14ac:dyDescent="0.25">
      <c r="A83" s="30" t="s">
        <v>177</v>
      </c>
      <c r="B83" s="3" t="s">
        <v>178</v>
      </c>
      <c r="C83" s="3">
        <v>89257</v>
      </c>
      <c r="D83" s="3">
        <v>5963</v>
      </c>
      <c r="E83" s="3">
        <v>5702</v>
      </c>
      <c r="F83" s="3">
        <v>250</v>
      </c>
      <c r="G83" s="3">
        <v>15483</v>
      </c>
      <c r="H83" s="3">
        <v>15123</v>
      </c>
      <c r="I83" s="3">
        <v>2</v>
      </c>
      <c r="J83" s="3">
        <v>358</v>
      </c>
      <c r="K83" s="3">
        <v>78948</v>
      </c>
      <c r="L83" s="5" t="s">
        <v>436</v>
      </c>
      <c r="M83" s="5" t="s">
        <v>437</v>
      </c>
      <c r="N83" s="5" t="s">
        <v>438</v>
      </c>
    </row>
    <row r="84" spans="1:14" s="27" customFormat="1" ht="26.25" x14ac:dyDescent="0.25">
      <c r="A84" s="30" t="s">
        <v>179</v>
      </c>
      <c r="B84" s="3" t="s">
        <v>180</v>
      </c>
      <c r="C84" s="3">
        <v>23504</v>
      </c>
      <c r="D84" s="3">
        <v>1368</v>
      </c>
      <c r="E84" s="3">
        <v>1290</v>
      </c>
      <c r="F84" s="3">
        <v>68</v>
      </c>
      <c r="G84" s="3">
        <v>4044</v>
      </c>
      <c r="H84" s="3">
        <v>3968</v>
      </c>
      <c r="I84" s="3">
        <v>1</v>
      </c>
      <c r="J84" s="3">
        <v>75</v>
      </c>
      <c r="K84" s="3">
        <v>20613</v>
      </c>
      <c r="L84" s="5" t="s">
        <v>528</v>
      </c>
      <c r="M84" s="5" t="s">
        <v>433</v>
      </c>
      <c r="N84" s="5" t="s">
        <v>439</v>
      </c>
    </row>
    <row r="85" spans="1:14" s="27" customFormat="1" ht="39" x14ac:dyDescent="0.25">
      <c r="A85" s="30" t="s">
        <v>181</v>
      </c>
      <c r="B85" s="3" t="s">
        <v>182</v>
      </c>
      <c r="C85" s="3">
        <v>13793</v>
      </c>
      <c r="D85" s="3">
        <v>947</v>
      </c>
      <c r="E85" s="3">
        <v>920</v>
      </c>
      <c r="F85" s="3">
        <v>27</v>
      </c>
      <c r="G85" s="3">
        <v>1959</v>
      </c>
      <c r="H85" s="3">
        <v>1882</v>
      </c>
      <c r="I85" s="3">
        <v>0</v>
      </c>
      <c r="J85" s="3">
        <v>77</v>
      </c>
      <c r="K85" s="3">
        <v>12632</v>
      </c>
      <c r="L85" s="5" t="s">
        <v>440</v>
      </c>
      <c r="M85" s="5" t="s">
        <v>441</v>
      </c>
      <c r="N85" s="5" t="s">
        <v>442</v>
      </c>
    </row>
    <row r="86" spans="1:14" s="27" customFormat="1" ht="64.5" x14ac:dyDescent="0.25">
      <c r="A86" s="30" t="s">
        <v>183</v>
      </c>
      <c r="B86" s="3" t="s">
        <v>184</v>
      </c>
      <c r="C86" s="3">
        <v>15903</v>
      </c>
      <c r="D86" s="3">
        <v>1041</v>
      </c>
      <c r="E86" s="3">
        <v>962</v>
      </c>
      <c r="F86" s="3">
        <v>79</v>
      </c>
      <c r="G86" s="3">
        <v>2013</v>
      </c>
      <c r="H86" s="3">
        <v>1928</v>
      </c>
      <c r="I86" s="3">
        <v>0</v>
      </c>
      <c r="J86" s="3">
        <v>85</v>
      </c>
      <c r="K86" s="3">
        <v>14932</v>
      </c>
      <c r="L86" s="5" t="s">
        <v>443</v>
      </c>
      <c r="M86" s="5" t="s">
        <v>444</v>
      </c>
      <c r="N86" s="5" t="s">
        <v>445</v>
      </c>
    </row>
    <row r="87" spans="1:14" s="27" customFormat="1" ht="26.25" x14ac:dyDescent="0.25">
      <c r="A87" s="30" t="s">
        <v>185</v>
      </c>
      <c r="B87" s="3" t="s">
        <v>186</v>
      </c>
      <c r="C87" s="3">
        <v>10938</v>
      </c>
      <c r="D87" s="3">
        <v>571</v>
      </c>
      <c r="E87" s="3">
        <v>538</v>
      </c>
      <c r="F87" s="3">
        <v>32</v>
      </c>
      <c r="G87" s="3">
        <v>1185</v>
      </c>
      <c r="H87" s="3">
        <v>1127</v>
      </c>
      <c r="I87" s="3">
        <v>1</v>
      </c>
      <c r="J87" s="3">
        <v>57</v>
      </c>
      <c r="K87" s="3">
        <v>10224</v>
      </c>
      <c r="L87" s="5" t="s">
        <v>529</v>
      </c>
      <c r="M87" s="5" t="s">
        <v>446</v>
      </c>
      <c r="N87" s="5" t="s">
        <v>447</v>
      </c>
    </row>
    <row r="88" spans="1:14" s="27" customFormat="1" ht="39" x14ac:dyDescent="0.25">
      <c r="A88" s="30" t="s">
        <v>187</v>
      </c>
      <c r="B88" s="3" t="s">
        <v>188</v>
      </c>
      <c r="C88" s="3">
        <v>21332</v>
      </c>
      <c r="D88" s="3">
        <v>1766</v>
      </c>
      <c r="E88" s="3">
        <v>1736</v>
      </c>
      <c r="F88" s="3">
        <v>30</v>
      </c>
      <c r="G88" s="3">
        <v>5641</v>
      </c>
      <c r="H88" s="3">
        <v>5590</v>
      </c>
      <c r="I88" s="3">
        <v>0</v>
      </c>
      <c r="J88" s="3">
        <v>51</v>
      </c>
      <c r="K88" s="3">
        <v>17119</v>
      </c>
      <c r="L88" s="5" t="s">
        <v>351</v>
      </c>
      <c r="M88" s="5" t="s">
        <v>448</v>
      </c>
      <c r="N88" s="5" t="s">
        <v>449</v>
      </c>
    </row>
    <row r="89" spans="1:14" s="27" customFormat="1" ht="39" x14ac:dyDescent="0.25">
      <c r="A89" s="30" t="s">
        <v>189</v>
      </c>
      <c r="B89" s="3" t="s">
        <v>190</v>
      </c>
      <c r="C89" s="3">
        <v>3504</v>
      </c>
      <c r="D89" s="3">
        <v>247</v>
      </c>
      <c r="E89" s="3">
        <v>233</v>
      </c>
      <c r="F89" s="3">
        <v>14</v>
      </c>
      <c r="G89" s="3">
        <v>614</v>
      </c>
      <c r="H89" s="3">
        <v>603</v>
      </c>
      <c r="I89" s="3">
        <v>0</v>
      </c>
      <c r="J89" s="3">
        <v>11</v>
      </c>
      <c r="K89" s="3">
        <v>3147</v>
      </c>
      <c r="L89" s="5" t="s">
        <v>450</v>
      </c>
      <c r="M89" s="5" t="s">
        <v>451</v>
      </c>
      <c r="N89" s="5">
        <v>-107</v>
      </c>
    </row>
    <row r="90" spans="1:14" s="27" customFormat="1" ht="15.75" x14ac:dyDescent="0.25">
      <c r="A90" s="30" t="s">
        <v>191</v>
      </c>
      <c r="B90" s="3" t="s">
        <v>192</v>
      </c>
      <c r="C90" s="3">
        <v>283</v>
      </c>
      <c r="D90" s="3">
        <v>23</v>
      </c>
      <c r="E90" s="3">
        <v>23</v>
      </c>
      <c r="F90" s="3">
        <v>0</v>
      </c>
      <c r="G90" s="3">
        <v>27</v>
      </c>
      <c r="H90" s="3">
        <v>25</v>
      </c>
      <c r="I90" s="3">
        <v>0</v>
      </c>
      <c r="J90" s="3">
        <v>2</v>
      </c>
      <c r="K90" s="3">
        <v>281</v>
      </c>
      <c r="L90" s="5" t="s">
        <v>452</v>
      </c>
      <c r="M90" s="5" t="s">
        <v>453</v>
      </c>
      <c r="N90" s="5" t="s">
        <v>454</v>
      </c>
    </row>
    <row r="91" spans="1:14" s="27" customFormat="1" ht="64.5" x14ac:dyDescent="0.25">
      <c r="A91" s="30" t="s">
        <v>193</v>
      </c>
      <c r="B91" s="3" t="s">
        <v>194</v>
      </c>
      <c r="C91" s="3">
        <v>37498</v>
      </c>
      <c r="D91" s="3">
        <v>2805</v>
      </c>
      <c r="E91" s="3">
        <v>2715</v>
      </c>
      <c r="F91" s="3">
        <v>87</v>
      </c>
      <c r="G91" s="3">
        <v>8385</v>
      </c>
      <c r="H91" s="3">
        <v>8255</v>
      </c>
      <c r="I91" s="3">
        <v>0</v>
      </c>
      <c r="J91" s="3">
        <v>130</v>
      </c>
      <c r="K91" s="3">
        <v>31987</v>
      </c>
      <c r="L91" s="5" t="s">
        <v>455</v>
      </c>
      <c r="M91" s="5" t="s">
        <v>456</v>
      </c>
      <c r="N91" s="5" t="s">
        <v>457</v>
      </c>
    </row>
    <row r="92" spans="1:14" s="27" customFormat="1" ht="15.75" x14ac:dyDescent="0.25">
      <c r="A92" s="30" t="s">
        <v>195</v>
      </c>
      <c r="B92" s="3" t="s">
        <v>196</v>
      </c>
      <c r="C92" s="3">
        <v>4971</v>
      </c>
      <c r="D92" s="3">
        <v>423</v>
      </c>
      <c r="E92" s="3">
        <v>406</v>
      </c>
      <c r="F92" s="3">
        <v>15</v>
      </c>
      <c r="G92" s="3">
        <v>1003</v>
      </c>
      <c r="H92" s="3">
        <v>980</v>
      </c>
      <c r="I92" s="3">
        <v>0</v>
      </c>
      <c r="J92" s="3">
        <v>23</v>
      </c>
      <c r="K92" s="3">
        <v>4390</v>
      </c>
      <c r="L92" s="5" t="s">
        <v>458</v>
      </c>
      <c r="M92" s="5" t="s">
        <v>459</v>
      </c>
      <c r="N92" s="5">
        <v>-119</v>
      </c>
    </row>
    <row r="93" spans="1:14" s="27" customFormat="1" ht="39" x14ac:dyDescent="0.25">
      <c r="A93" s="30" t="s">
        <v>197</v>
      </c>
      <c r="B93" s="3" t="s">
        <v>198</v>
      </c>
      <c r="C93" s="3">
        <v>3034</v>
      </c>
      <c r="D93" s="3">
        <v>256</v>
      </c>
      <c r="E93" s="3">
        <v>249</v>
      </c>
      <c r="F93" s="3">
        <v>7</v>
      </c>
      <c r="G93" s="3">
        <v>869</v>
      </c>
      <c r="H93" s="3">
        <v>860</v>
      </c>
      <c r="I93" s="3">
        <v>0</v>
      </c>
      <c r="J93" s="3">
        <v>9</v>
      </c>
      <c r="K93" s="3">
        <v>2338</v>
      </c>
      <c r="L93" s="5" t="s">
        <v>460</v>
      </c>
      <c r="M93" s="5" t="s">
        <v>461</v>
      </c>
      <c r="N93" s="5" t="s">
        <v>462</v>
      </c>
    </row>
    <row r="94" spans="1:14" s="27" customFormat="1" ht="64.5" x14ac:dyDescent="0.25">
      <c r="A94" s="30" t="s">
        <v>199</v>
      </c>
      <c r="B94" s="3" t="s">
        <v>200</v>
      </c>
      <c r="C94" s="3">
        <v>8991</v>
      </c>
      <c r="D94" s="3">
        <v>272</v>
      </c>
      <c r="E94" s="3">
        <v>247</v>
      </c>
      <c r="F94" s="3">
        <v>24</v>
      </c>
      <c r="G94" s="3">
        <v>1767</v>
      </c>
      <c r="H94" s="3">
        <v>1743</v>
      </c>
      <c r="I94" s="3">
        <v>0</v>
      </c>
      <c r="J94" s="3">
        <v>24</v>
      </c>
      <c r="K94" s="3">
        <v>7419</v>
      </c>
      <c r="L94" s="5" t="s">
        <v>463</v>
      </c>
      <c r="M94" s="5" t="s">
        <v>464</v>
      </c>
      <c r="N94" s="5" t="s">
        <v>465</v>
      </c>
    </row>
    <row r="95" spans="1:14" s="27" customFormat="1" ht="39" x14ac:dyDescent="0.25">
      <c r="A95" s="30" t="s">
        <v>201</v>
      </c>
      <c r="B95" s="3" t="s">
        <v>202</v>
      </c>
      <c r="C95" s="3">
        <v>4596</v>
      </c>
      <c r="D95" s="3">
        <v>170</v>
      </c>
      <c r="E95" s="3">
        <v>151</v>
      </c>
      <c r="F95" s="3">
        <v>19</v>
      </c>
      <c r="G95" s="3">
        <v>613</v>
      </c>
      <c r="H95" s="3">
        <v>585</v>
      </c>
      <c r="I95" s="3">
        <v>0</v>
      </c>
      <c r="J95" s="3">
        <v>28</v>
      </c>
      <c r="K95" s="3">
        <v>4139</v>
      </c>
      <c r="L95" s="5" t="s">
        <v>466</v>
      </c>
      <c r="M95" s="5" t="s">
        <v>467</v>
      </c>
      <c r="N95" s="5">
        <v>-95</v>
      </c>
    </row>
    <row r="96" spans="1:14" s="27" customFormat="1" ht="39" x14ac:dyDescent="0.25">
      <c r="A96" s="30" t="s">
        <v>203</v>
      </c>
      <c r="B96" s="3" t="s">
        <v>204</v>
      </c>
      <c r="C96" s="3">
        <v>8166</v>
      </c>
      <c r="D96" s="3">
        <v>1000</v>
      </c>
      <c r="E96" s="3">
        <v>987</v>
      </c>
      <c r="F96" s="3">
        <v>13</v>
      </c>
      <c r="G96" s="3">
        <v>2521</v>
      </c>
      <c r="H96" s="3">
        <v>2498</v>
      </c>
      <c r="I96" s="3">
        <v>0</v>
      </c>
      <c r="J96" s="3">
        <v>23</v>
      </c>
      <c r="K96" s="3">
        <v>6647</v>
      </c>
      <c r="L96" s="5" t="s">
        <v>530</v>
      </c>
      <c r="M96" s="5" t="s">
        <v>468</v>
      </c>
      <c r="N96" s="5" t="s">
        <v>469</v>
      </c>
    </row>
    <row r="97" spans="1:14" s="27" customFormat="1" ht="128.25" x14ac:dyDescent="0.25">
      <c r="A97" s="30" t="s">
        <v>205</v>
      </c>
      <c r="B97" s="3" t="s">
        <v>206</v>
      </c>
      <c r="C97" s="3">
        <v>7740</v>
      </c>
      <c r="D97" s="3">
        <v>684</v>
      </c>
      <c r="E97" s="3">
        <v>675</v>
      </c>
      <c r="F97" s="3">
        <v>9</v>
      </c>
      <c r="G97" s="3">
        <v>1612</v>
      </c>
      <c r="H97" s="3">
        <v>1589</v>
      </c>
      <c r="I97" s="3">
        <v>0</v>
      </c>
      <c r="J97" s="3">
        <v>23</v>
      </c>
      <c r="K97" s="3">
        <v>7054</v>
      </c>
      <c r="L97" s="5" t="s">
        <v>470</v>
      </c>
      <c r="M97" s="5" t="s">
        <v>471</v>
      </c>
      <c r="N97" s="5" t="s">
        <v>472</v>
      </c>
    </row>
    <row r="98" spans="1:14" s="27" customFormat="1" ht="77.25" x14ac:dyDescent="0.25">
      <c r="A98" s="30" t="s">
        <v>207</v>
      </c>
      <c r="B98" s="3" t="s">
        <v>208</v>
      </c>
      <c r="C98" s="3">
        <v>1648</v>
      </c>
      <c r="D98" s="3">
        <v>26</v>
      </c>
      <c r="E98" s="3">
        <v>26</v>
      </c>
      <c r="F98" s="3">
        <v>0</v>
      </c>
      <c r="G98" s="3">
        <v>73</v>
      </c>
      <c r="H98" s="3">
        <v>68</v>
      </c>
      <c r="I98" s="3">
        <v>0</v>
      </c>
      <c r="J98" s="3">
        <v>5</v>
      </c>
      <c r="K98" s="3">
        <v>1615</v>
      </c>
      <c r="L98" s="5" t="s">
        <v>473</v>
      </c>
      <c r="M98" s="5" t="s">
        <v>474</v>
      </c>
      <c r="N98" s="5" t="s">
        <v>475</v>
      </c>
    </row>
    <row r="99" spans="1:14" s="27" customFormat="1" ht="64.5" x14ac:dyDescent="0.25">
      <c r="A99" s="30" t="s">
        <v>209</v>
      </c>
      <c r="B99" s="3" t="s">
        <v>210</v>
      </c>
      <c r="C99" s="3">
        <v>1648</v>
      </c>
      <c r="D99" s="3">
        <v>26</v>
      </c>
      <c r="E99" s="3">
        <v>26</v>
      </c>
      <c r="F99" s="3">
        <v>0</v>
      </c>
      <c r="G99" s="3">
        <v>73</v>
      </c>
      <c r="H99" s="3">
        <v>68</v>
      </c>
      <c r="I99" s="3">
        <v>0</v>
      </c>
      <c r="J99" s="3">
        <v>5</v>
      </c>
      <c r="K99" s="3">
        <v>1615</v>
      </c>
      <c r="L99" s="5" t="s">
        <v>473</v>
      </c>
      <c r="M99" s="5" t="s">
        <v>474</v>
      </c>
      <c r="N99" s="5" t="s">
        <v>475</v>
      </c>
    </row>
    <row r="100" spans="1:14" s="27" customFormat="1" ht="15.75" x14ac:dyDescent="0.25">
      <c r="A100" s="30" t="s">
        <v>211</v>
      </c>
      <c r="B100" s="3" t="s">
        <v>212</v>
      </c>
      <c r="C100" s="3">
        <v>7035</v>
      </c>
      <c r="D100" s="3">
        <v>345</v>
      </c>
      <c r="E100" s="3">
        <v>331</v>
      </c>
      <c r="F100" s="3">
        <v>10</v>
      </c>
      <c r="G100" s="3">
        <v>529</v>
      </c>
      <c r="H100" s="3">
        <v>521</v>
      </c>
      <c r="I100" s="3">
        <v>0</v>
      </c>
      <c r="J100" s="3">
        <v>8</v>
      </c>
      <c r="K100" s="3">
        <v>6843</v>
      </c>
      <c r="L100" s="5" t="s">
        <v>476</v>
      </c>
      <c r="M100" s="5" t="s">
        <v>477</v>
      </c>
      <c r="N100" s="5" t="s">
        <v>478</v>
      </c>
    </row>
    <row r="101" spans="1:14" s="27" customFormat="1" ht="15.75" x14ac:dyDescent="0.25">
      <c r="A101" s="30" t="s">
        <v>213</v>
      </c>
      <c r="B101" s="3" t="s">
        <v>214</v>
      </c>
      <c r="C101" s="3">
        <v>7035</v>
      </c>
      <c r="D101" s="3">
        <v>345</v>
      </c>
      <c r="E101" s="3">
        <v>331</v>
      </c>
      <c r="F101" s="3">
        <v>10</v>
      </c>
      <c r="G101" s="3">
        <v>529</v>
      </c>
      <c r="H101" s="3">
        <v>521</v>
      </c>
      <c r="I101" s="3">
        <v>0</v>
      </c>
      <c r="J101" s="3">
        <v>8</v>
      </c>
      <c r="K101" s="3">
        <v>6843</v>
      </c>
      <c r="L101" s="5" t="s">
        <v>476</v>
      </c>
      <c r="M101" s="5" t="s">
        <v>477</v>
      </c>
      <c r="N101" s="5" t="s">
        <v>478</v>
      </c>
    </row>
    <row r="102" spans="1:14" s="27" customFormat="1" ht="39" x14ac:dyDescent="0.25">
      <c r="A102" s="30" t="s">
        <v>215</v>
      </c>
      <c r="B102" s="3" t="s">
        <v>216</v>
      </c>
      <c r="C102" s="3">
        <v>10674</v>
      </c>
      <c r="D102" s="3">
        <v>681</v>
      </c>
      <c r="E102" s="3">
        <v>666</v>
      </c>
      <c r="F102" s="3">
        <v>15</v>
      </c>
      <c r="G102" s="3">
        <v>763</v>
      </c>
      <c r="H102" s="3">
        <v>736</v>
      </c>
      <c r="I102" s="3">
        <v>0</v>
      </c>
      <c r="J102" s="3">
        <v>27</v>
      </c>
      <c r="K102" s="3">
        <v>10609</v>
      </c>
      <c r="L102" s="5" t="s">
        <v>531</v>
      </c>
      <c r="M102" s="5" t="s">
        <v>479</v>
      </c>
      <c r="N102" s="5" t="s">
        <v>480</v>
      </c>
    </row>
    <row r="103" spans="1:14" s="27" customFormat="1" ht="26.25" x14ac:dyDescent="0.25">
      <c r="A103" s="30" t="s">
        <v>217</v>
      </c>
      <c r="B103" s="3" t="s">
        <v>218</v>
      </c>
      <c r="C103" s="3">
        <v>8467</v>
      </c>
      <c r="D103" s="3">
        <v>495</v>
      </c>
      <c r="E103" s="3">
        <v>485</v>
      </c>
      <c r="F103" s="3">
        <v>10</v>
      </c>
      <c r="G103" s="3">
        <v>639</v>
      </c>
      <c r="H103" s="3">
        <v>617</v>
      </c>
      <c r="I103" s="3">
        <v>0</v>
      </c>
      <c r="J103" s="3">
        <v>22</v>
      </c>
      <c r="K103" s="3">
        <v>8317</v>
      </c>
      <c r="L103" s="5" t="s">
        <v>532</v>
      </c>
      <c r="M103" s="5" t="s">
        <v>407</v>
      </c>
      <c r="N103" s="5" t="s">
        <v>481</v>
      </c>
    </row>
    <row r="104" spans="1:14" s="27" customFormat="1" ht="26.25" x14ac:dyDescent="0.25">
      <c r="A104" s="30" t="s">
        <v>219</v>
      </c>
      <c r="B104" s="3" t="s">
        <v>220</v>
      </c>
      <c r="C104" s="3">
        <v>523</v>
      </c>
      <c r="D104" s="3">
        <v>28</v>
      </c>
      <c r="E104" s="3">
        <v>26</v>
      </c>
      <c r="F104" s="3">
        <v>2</v>
      </c>
      <c r="G104" s="3">
        <v>42</v>
      </c>
      <c r="H104" s="3">
        <v>39</v>
      </c>
      <c r="I104" s="3">
        <v>0</v>
      </c>
      <c r="J104" s="3">
        <v>3</v>
      </c>
      <c r="K104" s="3">
        <v>498</v>
      </c>
      <c r="L104" s="5" t="s">
        <v>482</v>
      </c>
      <c r="M104" s="5" t="s">
        <v>483</v>
      </c>
      <c r="N104" s="5" t="s">
        <v>484</v>
      </c>
    </row>
    <row r="105" spans="1:14" s="27" customFormat="1" ht="39" x14ac:dyDescent="0.25">
      <c r="A105" s="30" t="s">
        <v>221</v>
      </c>
      <c r="B105" s="3" t="s">
        <v>222</v>
      </c>
      <c r="C105" s="3">
        <v>1684</v>
      </c>
      <c r="D105" s="3">
        <v>158</v>
      </c>
      <c r="E105" s="3">
        <v>155</v>
      </c>
      <c r="F105" s="3">
        <v>3</v>
      </c>
      <c r="G105" s="3">
        <v>82</v>
      </c>
      <c r="H105" s="3">
        <v>80</v>
      </c>
      <c r="I105" s="3">
        <v>0</v>
      </c>
      <c r="J105" s="3">
        <v>2</v>
      </c>
      <c r="K105" s="3">
        <v>1794</v>
      </c>
      <c r="L105" s="5" t="s">
        <v>485</v>
      </c>
      <c r="M105" s="5" t="s">
        <v>534</v>
      </c>
      <c r="N105" s="5" t="s">
        <v>486</v>
      </c>
    </row>
    <row r="106" spans="1:14" s="27" customFormat="1" ht="51.75" x14ac:dyDescent="0.25">
      <c r="A106" s="30" t="s">
        <v>223</v>
      </c>
      <c r="B106" s="3" t="s">
        <v>224</v>
      </c>
      <c r="C106" s="3">
        <v>11702</v>
      </c>
      <c r="D106" s="3">
        <v>662</v>
      </c>
      <c r="E106" s="3">
        <v>640</v>
      </c>
      <c r="F106" s="3">
        <v>21</v>
      </c>
      <c r="G106" s="3">
        <v>1456</v>
      </c>
      <c r="H106" s="3">
        <v>1428</v>
      </c>
      <c r="I106" s="3">
        <v>0</v>
      </c>
      <c r="J106" s="3">
        <v>28</v>
      </c>
      <c r="K106" s="3">
        <v>11083</v>
      </c>
      <c r="L106" s="5" t="s">
        <v>487</v>
      </c>
      <c r="M106" s="5" t="s">
        <v>488</v>
      </c>
      <c r="N106" s="5" t="s">
        <v>489</v>
      </c>
    </row>
    <row r="107" spans="1:14" s="27" customFormat="1" ht="51.75" x14ac:dyDescent="0.25">
      <c r="A107" s="30" t="s">
        <v>225</v>
      </c>
      <c r="B107" s="3" t="s">
        <v>226</v>
      </c>
      <c r="C107" s="3">
        <v>3288</v>
      </c>
      <c r="D107" s="3">
        <v>191</v>
      </c>
      <c r="E107" s="3">
        <v>186</v>
      </c>
      <c r="F107" s="3">
        <v>5</v>
      </c>
      <c r="G107" s="3">
        <v>351</v>
      </c>
      <c r="H107" s="3">
        <v>345</v>
      </c>
      <c r="I107" s="3">
        <v>0</v>
      </c>
      <c r="J107" s="3">
        <v>6</v>
      </c>
      <c r="K107" s="3">
        <v>3172</v>
      </c>
      <c r="L107" s="5" t="s">
        <v>490</v>
      </c>
      <c r="M107" s="5" t="s">
        <v>491</v>
      </c>
      <c r="N107" s="5" t="s">
        <v>492</v>
      </c>
    </row>
    <row r="108" spans="1:14" s="27" customFormat="1" ht="39" x14ac:dyDescent="0.25">
      <c r="A108" s="30" t="s">
        <v>227</v>
      </c>
      <c r="B108" s="3" t="s">
        <v>228</v>
      </c>
      <c r="C108" s="3">
        <v>902</v>
      </c>
      <c r="D108" s="3">
        <v>11</v>
      </c>
      <c r="E108" s="3">
        <v>10</v>
      </c>
      <c r="F108" s="3">
        <v>1</v>
      </c>
      <c r="G108" s="3">
        <v>64</v>
      </c>
      <c r="H108" s="3">
        <v>59</v>
      </c>
      <c r="I108" s="3">
        <v>0</v>
      </c>
      <c r="J108" s="3">
        <v>5</v>
      </c>
      <c r="K108" s="3">
        <v>830</v>
      </c>
      <c r="L108" s="5" t="s">
        <v>493</v>
      </c>
      <c r="M108" s="5" t="s">
        <v>494</v>
      </c>
      <c r="N108" s="5" t="s">
        <v>495</v>
      </c>
    </row>
    <row r="109" spans="1:14" s="27" customFormat="1" ht="64.5" x14ac:dyDescent="0.25">
      <c r="A109" s="30" t="s">
        <v>229</v>
      </c>
      <c r="B109" s="3" t="s">
        <v>230</v>
      </c>
      <c r="C109" s="3">
        <v>147</v>
      </c>
      <c r="D109" s="3">
        <v>5</v>
      </c>
      <c r="E109" s="3">
        <v>4</v>
      </c>
      <c r="F109" s="3">
        <v>1</v>
      </c>
      <c r="G109" s="3">
        <v>47</v>
      </c>
      <c r="H109" s="3">
        <v>47</v>
      </c>
      <c r="I109" s="3">
        <v>0</v>
      </c>
      <c r="J109" s="3">
        <v>0</v>
      </c>
      <c r="K109" s="3">
        <v>105</v>
      </c>
      <c r="L109" s="5" t="s">
        <v>496</v>
      </c>
      <c r="M109" s="5" t="s">
        <v>533</v>
      </c>
      <c r="N109" s="5" t="s">
        <v>497</v>
      </c>
    </row>
    <row r="110" spans="1:14" s="27" customFormat="1" ht="26.25" x14ac:dyDescent="0.25">
      <c r="A110" s="30" t="s">
        <v>231</v>
      </c>
      <c r="B110" s="3" t="s">
        <v>232</v>
      </c>
      <c r="C110" s="3">
        <v>7365</v>
      </c>
      <c r="D110" s="3">
        <v>455</v>
      </c>
      <c r="E110" s="3">
        <v>440</v>
      </c>
      <c r="F110" s="3">
        <v>14</v>
      </c>
      <c r="G110" s="3">
        <v>994</v>
      </c>
      <c r="H110" s="3">
        <v>977</v>
      </c>
      <c r="I110" s="3">
        <v>0</v>
      </c>
      <c r="J110" s="3">
        <v>17</v>
      </c>
      <c r="K110" s="3">
        <v>6976</v>
      </c>
      <c r="L110" s="5" t="s">
        <v>498</v>
      </c>
      <c r="M110" s="5" t="s">
        <v>499</v>
      </c>
      <c r="N110" s="5" t="s">
        <v>500</v>
      </c>
    </row>
    <row r="111" spans="1:14" s="27" customFormat="1" ht="26.25" x14ac:dyDescent="0.25">
      <c r="A111" s="30" t="s">
        <v>233</v>
      </c>
      <c r="B111" s="3" t="s">
        <v>234</v>
      </c>
      <c r="C111" s="3">
        <v>22856</v>
      </c>
      <c r="D111" s="3">
        <v>1073</v>
      </c>
      <c r="E111" s="3">
        <v>1047</v>
      </c>
      <c r="F111" s="3">
        <v>23</v>
      </c>
      <c r="G111" s="3">
        <v>2509</v>
      </c>
      <c r="H111" s="3">
        <v>2472</v>
      </c>
      <c r="I111" s="3">
        <v>0</v>
      </c>
      <c r="J111" s="3">
        <v>37</v>
      </c>
      <c r="K111" s="3">
        <v>21373</v>
      </c>
      <c r="L111" s="5" t="s">
        <v>501</v>
      </c>
      <c r="M111" s="5" t="s">
        <v>502</v>
      </c>
      <c r="N111" s="5" t="s">
        <v>503</v>
      </c>
    </row>
    <row r="112" spans="1:14" s="27" customFormat="1" ht="26.25" x14ac:dyDescent="0.25">
      <c r="A112" s="30" t="s">
        <v>235</v>
      </c>
      <c r="B112" s="3" t="s">
        <v>236</v>
      </c>
      <c r="C112" s="3">
        <v>11471</v>
      </c>
      <c r="D112" s="3">
        <v>476</v>
      </c>
      <c r="E112" s="3">
        <v>462</v>
      </c>
      <c r="F112" s="3">
        <v>12</v>
      </c>
      <c r="G112" s="3">
        <v>439</v>
      </c>
      <c r="H112" s="3">
        <v>426</v>
      </c>
      <c r="I112" s="3">
        <v>0</v>
      </c>
      <c r="J112" s="3">
        <v>13</v>
      </c>
      <c r="K112" s="3">
        <v>11515</v>
      </c>
      <c r="L112" s="5" t="s">
        <v>302</v>
      </c>
      <c r="M112" s="5" t="s">
        <v>504</v>
      </c>
      <c r="N112" s="5" t="s">
        <v>505</v>
      </c>
    </row>
    <row r="113" spans="1:14" s="27" customFormat="1" ht="51.75" x14ac:dyDescent="0.25">
      <c r="A113" s="30" t="s">
        <v>237</v>
      </c>
      <c r="B113" s="3" t="s">
        <v>238</v>
      </c>
      <c r="C113" s="3">
        <v>3645</v>
      </c>
      <c r="D113" s="3">
        <v>162</v>
      </c>
      <c r="E113" s="3">
        <v>158</v>
      </c>
      <c r="F113" s="3">
        <v>4</v>
      </c>
      <c r="G113" s="3">
        <v>740</v>
      </c>
      <c r="H113" s="3">
        <v>730</v>
      </c>
      <c r="I113" s="3">
        <v>0</v>
      </c>
      <c r="J113" s="3">
        <v>10</v>
      </c>
      <c r="K113" s="3">
        <v>3047</v>
      </c>
      <c r="L113" s="5" t="s">
        <v>506</v>
      </c>
      <c r="M113" s="5" t="s">
        <v>507</v>
      </c>
      <c r="N113" s="5" t="s">
        <v>508</v>
      </c>
    </row>
    <row r="114" spans="1:14" s="27" customFormat="1" ht="39" x14ac:dyDescent="0.25">
      <c r="A114" s="30" t="s">
        <v>239</v>
      </c>
      <c r="B114" s="3" t="s">
        <v>240</v>
      </c>
      <c r="C114" s="3">
        <v>7740</v>
      </c>
      <c r="D114" s="3">
        <v>435</v>
      </c>
      <c r="E114" s="3">
        <v>427</v>
      </c>
      <c r="F114" s="3">
        <v>7</v>
      </c>
      <c r="G114" s="3">
        <v>1330</v>
      </c>
      <c r="H114" s="3">
        <v>1316</v>
      </c>
      <c r="I114" s="3">
        <v>0</v>
      </c>
      <c r="J114" s="3">
        <v>14</v>
      </c>
      <c r="K114" s="3">
        <v>6811</v>
      </c>
      <c r="L114" s="5" t="s">
        <v>509</v>
      </c>
      <c r="M114" s="5" t="s">
        <v>510</v>
      </c>
      <c r="N114" s="5" t="s">
        <v>511</v>
      </c>
    </row>
    <row r="115" spans="1:14" s="27" customFormat="1" ht="141" x14ac:dyDescent="0.25">
      <c r="A115" s="30" t="s">
        <v>241</v>
      </c>
      <c r="B115" s="3" t="s">
        <v>242</v>
      </c>
      <c r="C115" s="3">
        <v>44</v>
      </c>
      <c r="D115" s="3">
        <v>2</v>
      </c>
      <c r="E115" s="3">
        <v>2</v>
      </c>
      <c r="F115" s="3">
        <v>0</v>
      </c>
      <c r="G115" s="3">
        <v>6</v>
      </c>
      <c r="H115" s="3">
        <v>6</v>
      </c>
      <c r="I115" s="3">
        <v>0</v>
      </c>
      <c r="J115" s="3">
        <v>0</v>
      </c>
      <c r="K115" s="3">
        <v>39</v>
      </c>
      <c r="L115" s="5" t="s">
        <v>512</v>
      </c>
      <c r="M115" s="5" t="s">
        <v>513</v>
      </c>
      <c r="N115" s="5" t="s">
        <v>514</v>
      </c>
    </row>
    <row r="116" spans="1:14" s="27" customFormat="1" ht="39" x14ac:dyDescent="0.25">
      <c r="A116" s="30" t="s">
        <v>243</v>
      </c>
      <c r="B116" s="3" t="s">
        <v>244</v>
      </c>
      <c r="C116" s="3">
        <v>39</v>
      </c>
      <c r="D116" s="3">
        <v>1</v>
      </c>
      <c r="E116" s="3">
        <v>1</v>
      </c>
      <c r="F116" s="3">
        <v>0</v>
      </c>
      <c r="G116" s="3">
        <v>5</v>
      </c>
      <c r="H116" s="3">
        <v>5</v>
      </c>
      <c r="I116" s="3">
        <v>0</v>
      </c>
      <c r="J116" s="3">
        <v>0</v>
      </c>
      <c r="K116" s="3">
        <v>33</v>
      </c>
      <c r="L116" s="5" t="s">
        <v>515</v>
      </c>
      <c r="M116" s="5" t="s">
        <v>516</v>
      </c>
      <c r="N116" s="5" t="s">
        <v>517</v>
      </c>
    </row>
    <row r="117" spans="1:14" s="27" customFormat="1" ht="77.25" x14ac:dyDescent="0.25">
      <c r="A117" s="30" t="s">
        <v>245</v>
      </c>
      <c r="B117" s="3" t="s">
        <v>246</v>
      </c>
      <c r="C117" s="3">
        <v>5</v>
      </c>
      <c r="D117" s="3">
        <v>1</v>
      </c>
      <c r="E117" s="3">
        <v>1</v>
      </c>
      <c r="F117" s="3">
        <v>0</v>
      </c>
      <c r="G117" s="3">
        <v>1</v>
      </c>
      <c r="H117" s="3">
        <v>1</v>
      </c>
      <c r="I117" s="3">
        <v>0</v>
      </c>
      <c r="J117" s="3">
        <v>0</v>
      </c>
      <c r="K117" s="3">
        <v>6</v>
      </c>
      <c r="L117" s="5" t="s">
        <v>518</v>
      </c>
      <c r="M117" s="5" t="s">
        <v>518</v>
      </c>
      <c r="N117" s="5">
        <v>0</v>
      </c>
    </row>
    <row r="118" spans="1:14" s="27" customFormat="1" ht="39" x14ac:dyDescent="0.25">
      <c r="A118" s="30" t="s">
        <v>247</v>
      </c>
      <c r="B118" s="3" t="s">
        <v>248</v>
      </c>
      <c r="C118" s="3">
        <v>12</v>
      </c>
      <c r="D118" s="3">
        <v>0</v>
      </c>
      <c r="E118" s="3">
        <v>0</v>
      </c>
      <c r="F118" s="3">
        <v>0</v>
      </c>
      <c r="G118" s="3">
        <v>1</v>
      </c>
      <c r="H118" s="3">
        <v>1</v>
      </c>
      <c r="I118" s="3">
        <v>0</v>
      </c>
      <c r="J118" s="3">
        <v>0</v>
      </c>
      <c r="K118" s="3">
        <v>9</v>
      </c>
      <c r="L118" s="5">
        <v>0</v>
      </c>
      <c r="M118" s="5" t="s">
        <v>519</v>
      </c>
      <c r="N118" s="5" t="s">
        <v>520</v>
      </c>
    </row>
    <row r="119" spans="1:14" s="27" customFormat="1" ht="39" x14ac:dyDescent="0.25">
      <c r="A119" s="30" t="s">
        <v>249</v>
      </c>
      <c r="B119" s="3" t="s">
        <v>250</v>
      </c>
      <c r="C119" s="3">
        <v>12</v>
      </c>
      <c r="D119" s="3">
        <v>0</v>
      </c>
      <c r="E119" s="3">
        <v>0</v>
      </c>
      <c r="F119" s="3">
        <v>0</v>
      </c>
      <c r="G119" s="3">
        <v>1</v>
      </c>
      <c r="H119" s="3">
        <v>1</v>
      </c>
      <c r="I119" s="3">
        <v>0</v>
      </c>
      <c r="J119" s="3">
        <v>0</v>
      </c>
      <c r="K119" s="3">
        <v>9</v>
      </c>
      <c r="L119" s="5">
        <v>0</v>
      </c>
      <c r="M119" s="5" t="s">
        <v>519</v>
      </c>
      <c r="N119" s="5" t="s">
        <v>520</v>
      </c>
    </row>
    <row r="120" spans="1:14" s="3" customFormat="1" x14ac:dyDescent="0.2"/>
  </sheetData>
  <mergeCells count="23">
    <mergeCell ref="I1:K1"/>
    <mergeCell ref="L1:M1"/>
    <mergeCell ref="C3:K3"/>
    <mergeCell ref="A4:A8"/>
    <mergeCell ref="B4:B8"/>
    <mergeCell ref="C4:K4"/>
    <mergeCell ref="L4:N4"/>
    <mergeCell ref="C5:K5"/>
    <mergeCell ref="C2:N2"/>
    <mergeCell ref="C6:C8"/>
    <mergeCell ref="D6:F6"/>
    <mergeCell ref="G6:J6"/>
    <mergeCell ref="K6:K8"/>
    <mergeCell ref="D7:D8"/>
    <mergeCell ref="E7:E8"/>
    <mergeCell ref="F7:F8"/>
    <mergeCell ref="G7:G8"/>
    <mergeCell ref="H7:H8"/>
    <mergeCell ref="I7:I8"/>
    <mergeCell ref="J7:J8"/>
    <mergeCell ref="L5:L8"/>
    <mergeCell ref="M5:M8"/>
    <mergeCell ref="N5:N8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Лист1</vt:lpstr>
      <vt:lpstr>'1'!Заголовки_для_печати</vt:lpstr>
      <vt:lpstr>Лист1!Заголовки_для_печати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демографии организаций</dc:title>
  <dc:creator>Сигитов Д.О.</dc:creator>
  <cp:lastModifiedBy>Люляк Александра Сергеевна</cp:lastModifiedBy>
  <cp:lastPrinted>2021-04-09T08:35:35Z</cp:lastPrinted>
  <dcterms:created xsi:type="dcterms:W3CDTF">2007-09-04T05:53:51Z</dcterms:created>
  <dcterms:modified xsi:type="dcterms:W3CDTF">2021-04-09T08:35:39Z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